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35" windowWidth="19035" windowHeight="7620"/>
  </bookViews>
  <sheets>
    <sheet name="LB" sheetId="1" r:id="rId1"/>
    <sheet name="Chart" sheetId="2" r:id="rId2"/>
    <sheet name="Tips" sheetId="3" r:id="rId3"/>
  </sheets>
  <externalReferences>
    <externalReference r:id="rId4"/>
  </externalReferences>
  <definedNames>
    <definedName name="_xlnm._FilterDatabase" localSheetId="0" hidden="1">LB!$A$4:$K$124</definedName>
    <definedName name="Camry">[1]Gas!$A$14:$N$17</definedName>
    <definedName name="Corolla">[1]Gas!$A$19:$N$21</definedName>
    <definedName name="Tacoma">[1]Gas!$A$3:$N$12</definedName>
    <definedName name="Z_71545C71_BA44_41E8_99E8_E7BD0F840412_.wvu.FilterData" localSheetId="0" hidden="1">LB!$A$4:$K$65</definedName>
  </definedNames>
  <calcPr calcId="125725"/>
</workbook>
</file>

<file path=xl/calcChain.xml><?xml version="1.0" encoding="utf-8"?>
<calcChain xmlns="http://schemas.openxmlformats.org/spreadsheetml/2006/main">
  <c r="A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K1"/>
  <c r="F3"/>
  <c r="B3"/>
  <c r="F2"/>
  <c r="D2"/>
  <c r="B2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J377"/>
  <c r="K377"/>
  <c r="K125"/>
  <c r="K124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58"/>
  <c r="K159"/>
  <c r="K160"/>
  <c r="K161"/>
  <c r="K162"/>
  <c r="K163"/>
  <c r="K164"/>
  <c r="K165"/>
  <c r="K166"/>
  <c r="K167"/>
  <c r="K168"/>
  <c r="K169"/>
  <c r="K170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3"/>
  <c r="K122"/>
  <c r="K121"/>
  <c r="K120"/>
  <c r="H2" l="1"/>
  <c r="J2"/>
  <c r="J3" s="1"/>
  <c r="H3" l="1"/>
  <c r="D3"/>
</calcChain>
</file>

<file path=xl/sharedStrings.xml><?xml version="1.0" encoding="utf-8"?>
<sst xmlns="http://schemas.openxmlformats.org/spreadsheetml/2006/main" count="30" uniqueCount="30">
  <si>
    <t>Total Change %</t>
  </si>
  <si>
    <t>Last Seven Days</t>
  </si>
  <si>
    <t>Last Seven %</t>
  </si>
  <si>
    <t>LB Per Day</t>
  </si>
  <si>
    <t>Goal</t>
  </si>
  <si>
    <t>To Go</t>
  </si>
  <si>
    <t>Date</t>
  </si>
  <si>
    <t>LB</t>
  </si>
  <si>
    <t>B-Fast</t>
  </si>
  <si>
    <t>B-Fast Bev</t>
  </si>
  <si>
    <t>Lunch</t>
  </si>
  <si>
    <t>Lunch
Bev</t>
  </si>
  <si>
    <t>Dinner</t>
  </si>
  <si>
    <t>Dinner
Bev</t>
  </si>
  <si>
    <t>Snack</t>
  </si>
  <si>
    <t>LB 
Change</t>
  </si>
  <si>
    <t>%
Change</t>
  </si>
  <si>
    <t>Min</t>
  </si>
  <si>
    <t>Max</t>
  </si>
  <si>
    <t>Average</t>
  </si>
  <si>
    <t>Median</t>
  </si>
  <si>
    <t>Mode</t>
  </si>
  <si>
    <t>Total Change</t>
  </si>
  <si>
    <t>Weight Loss</t>
  </si>
  <si>
    <t>Instructions</t>
  </si>
  <si>
    <t>1. Enter the date you start tracking.</t>
  </si>
  <si>
    <t>2. Enter your weight goal</t>
  </si>
  <si>
    <t xml:space="preserve">3. Track each day what you eat and weigh yourself. </t>
  </si>
  <si>
    <t>4. Don’t type in any field that has something in it, you might mess up the formulas.</t>
  </si>
  <si>
    <t>Start Date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</si>
</sst>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%"/>
    <numFmt numFmtId="166" formatCode="0.000"/>
    <numFmt numFmtId="167" formatCode="m/d"/>
    <numFmt numFmtId="168" formatCode="&quot;$&quot;#,##0"/>
    <numFmt numFmtId="169" formatCode="&quot;$&quot;#,##0.0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Tahoma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10"/>
      <color indexed="12"/>
      <name val="Arial"/>
      <family val="2"/>
    </font>
    <font>
      <b/>
      <sz val="8"/>
      <color indexed="23"/>
      <name val="Verdana"/>
      <family val="2"/>
    </font>
    <font>
      <sz val="11"/>
      <color indexed="63"/>
      <name val="Calibri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sz val="8"/>
      <color theme="4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Arial"/>
      <family val="2"/>
    </font>
    <font>
      <b/>
      <sz val="10"/>
      <color theme="9" tint="-0.49998474074526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168" fontId="4" fillId="3" borderId="3" applyFont="0" applyFill="0" applyBorder="0" applyProtection="0">
      <alignment vertical="center"/>
    </xf>
    <xf numFmtId="0" fontId="5" fillId="4" borderId="0" applyBorder="0">
      <alignment horizontal="left" vertical="center" indent="1"/>
    </xf>
    <xf numFmtId="168" fontId="6" fillId="5" borderId="4" applyBorder="0" applyAlignment="0">
      <alignment horizontal="left" vertical="center" indent="1"/>
    </xf>
    <xf numFmtId="168" fontId="7" fillId="6" borderId="5" applyBorder="0">
      <alignment horizontal="left" vertical="center" indent="1"/>
    </xf>
    <xf numFmtId="0" fontId="7" fillId="7" borderId="6" applyNumberFormat="0" applyBorder="0">
      <alignment horizontal="left" vertical="top" indent="1"/>
    </xf>
    <xf numFmtId="0" fontId="7" fillId="3" borderId="0" applyBorder="0">
      <alignment horizontal="left" vertical="center" indent="1"/>
    </xf>
    <xf numFmtId="0" fontId="7" fillId="0" borderId="6" applyNumberFormat="0" applyFill="0">
      <alignment horizontal="centerContinuous" vertical="top"/>
    </xf>
    <xf numFmtId="0" fontId="8" fillId="0" borderId="0" applyNumberFormat="0" applyFill="0" applyBorder="0" applyAlignment="0" applyProtection="0">
      <alignment vertical="top"/>
      <protection locked="0"/>
    </xf>
    <xf numFmtId="0" fontId="9" fillId="6" borderId="0">
      <alignment horizontal="left" indent="1"/>
    </xf>
    <xf numFmtId="169" fontId="4" fillId="3" borderId="2" applyBorder="0">
      <alignment horizontal="left" vertical="center" indent="2"/>
    </xf>
    <xf numFmtId="0" fontId="1" fillId="0" borderId="0"/>
    <xf numFmtId="9" fontId="10" fillId="0" borderId="0" applyFont="0" applyFill="0" applyBorder="0" applyAlignment="0" applyProtection="0"/>
    <xf numFmtId="0" fontId="11" fillId="4" borderId="0">
      <alignment horizontal="left" indent="1"/>
    </xf>
    <xf numFmtId="0" fontId="12" fillId="4" borderId="0" applyBorder="0">
      <alignment horizontal="left" vertical="center" indent="1"/>
    </xf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14" fontId="4" fillId="0" borderId="0" xfId="0" applyNumberFormat="1" applyFont="1"/>
    <xf numFmtId="0" fontId="16" fillId="0" borderId="0" xfId="0" applyFont="1"/>
    <xf numFmtId="0" fontId="15" fillId="2" borderId="6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8" borderId="7" xfId="0" applyFont="1" applyFill="1" applyBorder="1" applyAlignment="1" applyProtection="1">
      <alignment vertical="center" wrapText="1"/>
    </xf>
    <xf numFmtId="164" fontId="13" fillId="0" borderId="1" xfId="0" applyNumberFormat="1" applyFont="1" applyFill="1" applyBorder="1" applyAlignment="1" applyProtection="1">
      <alignment vertical="center" wrapText="1"/>
    </xf>
    <xf numFmtId="164" fontId="13" fillId="8" borderId="14" xfId="0" applyNumberFormat="1" applyFont="1" applyFill="1" applyBorder="1" applyAlignment="1" applyProtection="1">
      <alignment vertical="center" wrapText="1"/>
    </xf>
    <xf numFmtId="0" fontId="13" fillId="8" borderId="14" xfId="0" applyFont="1" applyFill="1" applyBorder="1" applyAlignment="1" applyProtection="1">
      <alignment vertical="center" wrapText="1"/>
    </xf>
    <xf numFmtId="164" fontId="13" fillId="0" borderId="15" xfId="0" applyNumberFormat="1" applyFont="1" applyFill="1" applyBorder="1" applyAlignment="1" applyProtection="1">
      <alignment vertical="center" wrapText="1"/>
    </xf>
    <xf numFmtId="0" fontId="13" fillId="8" borderId="14" xfId="0" applyFont="1" applyFill="1" applyBorder="1" applyAlignment="1" applyProtection="1"/>
    <xf numFmtId="164" fontId="13" fillId="0" borderId="15" xfId="0" applyNumberFormat="1" applyFont="1" applyFill="1" applyBorder="1" applyAlignment="1" applyProtection="1"/>
    <xf numFmtId="0" fontId="13" fillId="8" borderId="8" xfId="0" applyFont="1" applyFill="1" applyBorder="1" applyProtection="1"/>
    <xf numFmtId="0" fontId="13" fillId="8" borderId="11" xfId="0" applyFont="1" applyFill="1" applyBorder="1" applyAlignment="1" applyProtection="1">
      <alignment vertical="center" wrapText="1"/>
    </xf>
    <xf numFmtId="164" fontId="13" fillId="0" borderId="5" xfId="0" applyNumberFormat="1" applyFont="1" applyFill="1" applyBorder="1" applyAlignment="1" applyProtection="1">
      <alignment vertical="center" wrapText="1"/>
    </xf>
    <xf numFmtId="0" fontId="13" fillId="8" borderId="16" xfId="0" applyFont="1" applyFill="1" applyBorder="1" applyAlignment="1" applyProtection="1"/>
    <xf numFmtId="166" fontId="13" fillId="0" borderId="17" xfId="1" applyNumberFormat="1" applyFont="1" applyFill="1" applyBorder="1" applyAlignment="1" applyProtection="1"/>
    <xf numFmtId="0" fontId="13" fillId="8" borderId="5" xfId="0" applyFont="1" applyFill="1" applyBorder="1" applyAlignment="1" applyProtection="1">
      <alignment vertical="center" wrapText="1"/>
    </xf>
    <xf numFmtId="10" fontId="13" fillId="0" borderId="17" xfId="1" applyNumberFormat="1" applyFont="1" applyFill="1" applyBorder="1" applyAlignment="1" applyProtection="1"/>
    <xf numFmtId="165" fontId="13" fillId="0" borderId="17" xfId="1" applyNumberFormat="1" applyFont="1" applyFill="1" applyBorder="1" applyAlignment="1" applyProtection="1"/>
    <xf numFmtId="0" fontId="13" fillId="8" borderId="13" xfId="0" applyFont="1" applyFill="1" applyBorder="1" applyProtection="1"/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167" fontId="4" fillId="0" borderId="9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65" fontId="4" fillId="0" borderId="10" xfId="1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165" fontId="4" fillId="0" borderId="12" xfId="1" applyNumberFormat="1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horizontal="center" wrapText="1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</xf>
    <xf numFmtId="14" fontId="17" fillId="2" borderId="6" xfId="0" applyNumberFormat="1" applyFont="1" applyFill="1" applyBorder="1" applyAlignment="1" applyProtection="1">
      <alignment horizontal="center"/>
      <protection locked="0"/>
    </xf>
  </cellXfs>
  <cellStyles count="16">
    <cellStyle name="amount" xfId="2"/>
    <cellStyle name="Body text" xfId="3"/>
    <cellStyle name="header" xfId="4"/>
    <cellStyle name="Header Total" xfId="5"/>
    <cellStyle name="Header1" xfId="6"/>
    <cellStyle name="Header2" xfId="7"/>
    <cellStyle name="Header3" xfId="8"/>
    <cellStyle name="Hyperlink 2" xfId="9"/>
    <cellStyle name="NonPrint_Heading" xfId="10"/>
    <cellStyle name="Normal" xfId="0" builtinId="0"/>
    <cellStyle name="Normal 2" xfId="11"/>
    <cellStyle name="Normal 6" xfId="12"/>
    <cellStyle name="Percent" xfId="1" builtinId="5"/>
    <cellStyle name="Percent 5" xfId="13"/>
    <cellStyle name="Product Title" xfId="14"/>
    <cellStyle name="Text" xfId="15"/>
  </cellStyles>
  <dxfs count="6">
    <dxf>
      <font>
        <color theme="6"/>
      </font>
    </dxf>
    <dxf>
      <font>
        <color theme="8"/>
      </font>
    </dxf>
    <dxf>
      <font>
        <color theme="6"/>
      </font>
    </dxf>
    <dxf>
      <font>
        <color theme="8"/>
      </font>
    </dxf>
    <dxf>
      <font>
        <color theme="6"/>
      </font>
    </dxf>
    <dxf>
      <font>
        <color theme="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4777562862687029E-2"/>
          <c:y val="4.6857582292659267E-2"/>
          <c:w val="0.88095909674733597"/>
          <c:h val="0.82928214874997319"/>
        </c:manualLayout>
      </c:layout>
      <c:lineChart>
        <c:grouping val="standard"/>
        <c:ser>
          <c:idx val="0"/>
          <c:order val="0"/>
          <c:tx>
            <c:v>Weight</c:v>
          </c:tx>
          <c:marker>
            <c:symbol val="none"/>
          </c:marker>
          <c:cat>
            <c:numRef>
              <c:f>LB!$A$5:$A$377</c:f>
              <c:numCache>
                <c:formatCode>m/d</c:formatCode>
                <c:ptCount val="373"/>
                <c:pt idx="0">
                  <c:v>40187</c:v>
                </c:pt>
                <c:pt idx="1">
                  <c:v>40188</c:v>
                </c:pt>
                <c:pt idx="2">
                  <c:v>40189</c:v>
                </c:pt>
                <c:pt idx="3">
                  <c:v>40190</c:v>
                </c:pt>
                <c:pt idx="4">
                  <c:v>40191</c:v>
                </c:pt>
                <c:pt idx="5">
                  <c:v>40192</c:v>
                </c:pt>
                <c:pt idx="6">
                  <c:v>40193</c:v>
                </c:pt>
                <c:pt idx="7">
                  <c:v>40194</c:v>
                </c:pt>
                <c:pt idx="8">
                  <c:v>40195</c:v>
                </c:pt>
                <c:pt idx="9">
                  <c:v>40196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40201</c:v>
                </c:pt>
                <c:pt idx="15">
                  <c:v>40202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40208</c:v>
                </c:pt>
                <c:pt idx="22">
                  <c:v>40209</c:v>
                </c:pt>
                <c:pt idx="23">
                  <c:v>40210</c:v>
                </c:pt>
                <c:pt idx="24">
                  <c:v>40211</c:v>
                </c:pt>
                <c:pt idx="25">
                  <c:v>40212</c:v>
                </c:pt>
                <c:pt idx="26">
                  <c:v>40213</c:v>
                </c:pt>
                <c:pt idx="27">
                  <c:v>40214</c:v>
                </c:pt>
                <c:pt idx="28">
                  <c:v>40215</c:v>
                </c:pt>
                <c:pt idx="29">
                  <c:v>40216</c:v>
                </c:pt>
                <c:pt idx="30">
                  <c:v>40217</c:v>
                </c:pt>
                <c:pt idx="31">
                  <c:v>40218</c:v>
                </c:pt>
                <c:pt idx="32">
                  <c:v>40219</c:v>
                </c:pt>
                <c:pt idx="33">
                  <c:v>40220</c:v>
                </c:pt>
                <c:pt idx="34">
                  <c:v>40221</c:v>
                </c:pt>
                <c:pt idx="35">
                  <c:v>40222</c:v>
                </c:pt>
                <c:pt idx="36">
                  <c:v>40223</c:v>
                </c:pt>
                <c:pt idx="37">
                  <c:v>40224</c:v>
                </c:pt>
                <c:pt idx="38">
                  <c:v>40225</c:v>
                </c:pt>
                <c:pt idx="39">
                  <c:v>40226</c:v>
                </c:pt>
                <c:pt idx="40">
                  <c:v>40227</c:v>
                </c:pt>
                <c:pt idx="41">
                  <c:v>40228</c:v>
                </c:pt>
                <c:pt idx="42">
                  <c:v>40229</c:v>
                </c:pt>
                <c:pt idx="43">
                  <c:v>40230</c:v>
                </c:pt>
                <c:pt idx="44">
                  <c:v>40231</c:v>
                </c:pt>
                <c:pt idx="45">
                  <c:v>40232</c:v>
                </c:pt>
                <c:pt idx="46">
                  <c:v>40233</c:v>
                </c:pt>
                <c:pt idx="47">
                  <c:v>40234</c:v>
                </c:pt>
                <c:pt idx="48">
                  <c:v>40235</c:v>
                </c:pt>
                <c:pt idx="49">
                  <c:v>40236</c:v>
                </c:pt>
                <c:pt idx="50">
                  <c:v>40237</c:v>
                </c:pt>
                <c:pt idx="51">
                  <c:v>40238</c:v>
                </c:pt>
                <c:pt idx="52">
                  <c:v>40239</c:v>
                </c:pt>
                <c:pt idx="53">
                  <c:v>40240</c:v>
                </c:pt>
                <c:pt idx="54">
                  <c:v>40241</c:v>
                </c:pt>
                <c:pt idx="55">
                  <c:v>40242</c:v>
                </c:pt>
                <c:pt idx="56">
                  <c:v>40243</c:v>
                </c:pt>
                <c:pt idx="57">
                  <c:v>40244</c:v>
                </c:pt>
                <c:pt idx="58">
                  <c:v>40245</c:v>
                </c:pt>
                <c:pt idx="59">
                  <c:v>40246</c:v>
                </c:pt>
                <c:pt idx="60">
                  <c:v>40247</c:v>
                </c:pt>
                <c:pt idx="61">
                  <c:v>40248</c:v>
                </c:pt>
                <c:pt idx="62">
                  <c:v>40249</c:v>
                </c:pt>
                <c:pt idx="63">
                  <c:v>40250</c:v>
                </c:pt>
                <c:pt idx="64">
                  <c:v>40251</c:v>
                </c:pt>
                <c:pt idx="65">
                  <c:v>40252</c:v>
                </c:pt>
                <c:pt idx="66">
                  <c:v>40253</c:v>
                </c:pt>
                <c:pt idx="67">
                  <c:v>40254</c:v>
                </c:pt>
                <c:pt idx="68">
                  <c:v>40255</c:v>
                </c:pt>
                <c:pt idx="69">
                  <c:v>40256</c:v>
                </c:pt>
                <c:pt idx="70">
                  <c:v>40257</c:v>
                </c:pt>
                <c:pt idx="71">
                  <c:v>40258</c:v>
                </c:pt>
                <c:pt idx="72">
                  <c:v>40259</c:v>
                </c:pt>
                <c:pt idx="73">
                  <c:v>40260</c:v>
                </c:pt>
                <c:pt idx="74">
                  <c:v>40261</c:v>
                </c:pt>
                <c:pt idx="75">
                  <c:v>40262</c:v>
                </c:pt>
                <c:pt idx="76">
                  <c:v>40263</c:v>
                </c:pt>
                <c:pt idx="77">
                  <c:v>40264</c:v>
                </c:pt>
                <c:pt idx="78">
                  <c:v>40265</c:v>
                </c:pt>
                <c:pt idx="79">
                  <c:v>40266</c:v>
                </c:pt>
                <c:pt idx="80">
                  <c:v>40267</c:v>
                </c:pt>
                <c:pt idx="81">
                  <c:v>40268</c:v>
                </c:pt>
                <c:pt idx="82">
                  <c:v>40269</c:v>
                </c:pt>
                <c:pt idx="83">
                  <c:v>40270</c:v>
                </c:pt>
                <c:pt idx="84">
                  <c:v>40271</c:v>
                </c:pt>
                <c:pt idx="85">
                  <c:v>40272</c:v>
                </c:pt>
                <c:pt idx="86">
                  <c:v>40273</c:v>
                </c:pt>
                <c:pt idx="87">
                  <c:v>40274</c:v>
                </c:pt>
                <c:pt idx="88">
                  <c:v>40275</c:v>
                </c:pt>
                <c:pt idx="89">
                  <c:v>40276</c:v>
                </c:pt>
                <c:pt idx="90">
                  <c:v>40277</c:v>
                </c:pt>
                <c:pt idx="91">
                  <c:v>40278</c:v>
                </c:pt>
                <c:pt idx="92">
                  <c:v>40279</c:v>
                </c:pt>
                <c:pt idx="93">
                  <c:v>40280</c:v>
                </c:pt>
                <c:pt idx="94">
                  <c:v>40281</c:v>
                </c:pt>
                <c:pt idx="95">
                  <c:v>40282</c:v>
                </c:pt>
                <c:pt idx="96">
                  <c:v>40283</c:v>
                </c:pt>
                <c:pt idx="97">
                  <c:v>40284</c:v>
                </c:pt>
                <c:pt idx="98">
                  <c:v>40285</c:v>
                </c:pt>
                <c:pt idx="99">
                  <c:v>40286</c:v>
                </c:pt>
                <c:pt idx="100">
                  <c:v>40287</c:v>
                </c:pt>
                <c:pt idx="101">
                  <c:v>40288</c:v>
                </c:pt>
                <c:pt idx="102">
                  <c:v>40289</c:v>
                </c:pt>
                <c:pt idx="103">
                  <c:v>40290</c:v>
                </c:pt>
                <c:pt idx="104">
                  <c:v>40291</c:v>
                </c:pt>
                <c:pt idx="105">
                  <c:v>40292</c:v>
                </c:pt>
                <c:pt idx="106">
                  <c:v>40293</c:v>
                </c:pt>
                <c:pt idx="107">
                  <c:v>40294</c:v>
                </c:pt>
                <c:pt idx="108">
                  <c:v>40295</c:v>
                </c:pt>
                <c:pt idx="109">
                  <c:v>40296</c:v>
                </c:pt>
                <c:pt idx="110">
                  <c:v>40297</c:v>
                </c:pt>
                <c:pt idx="111">
                  <c:v>40298</c:v>
                </c:pt>
                <c:pt idx="112">
                  <c:v>40299</c:v>
                </c:pt>
                <c:pt idx="113">
                  <c:v>40300</c:v>
                </c:pt>
                <c:pt idx="114">
                  <c:v>40301</c:v>
                </c:pt>
                <c:pt idx="115">
                  <c:v>40302</c:v>
                </c:pt>
                <c:pt idx="116">
                  <c:v>40303</c:v>
                </c:pt>
                <c:pt idx="117">
                  <c:v>40304</c:v>
                </c:pt>
                <c:pt idx="118">
                  <c:v>40305</c:v>
                </c:pt>
                <c:pt idx="119">
                  <c:v>40306</c:v>
                </c:pt>
                <c:pt idx="120">
                  <c:v>40307</c:v>
                </c:pt>
                <c:pt idx="121">
                  <c:v>40308</c:v>
                </c:pt>
                <c:pt idx="122">
                  <c:v>40309</c:v>
                </c:pt>
                <c:pt idx="123">
                  <c:v>40310</c:v>
                </c:pt>
                <c:pt idx="124">
                  <c:v>40311</c:v>
                </c:pt>
                <c:pt idx="125">
                  <c:v>40312</c:v>
                </c:pt>
                <c:pt idx="126">
                  <c:v>40313</c:v>
                </c:pt>
                <c:pt idx="127">
                  <c:v>40314</c:v>
                </c:pt>
                <c:pt idx="128">
                  <c:v>40315</c:v>
                </c:pt>
                <c:pt idx="129">
                  <c:v>40316</c:v>
                </c:pt>
                <c:pt idx="130">
                  <c:v>40317</c:v>
                </c:pt>
                <c:pt idx="131">
                  <c:v>40318</c:v>
                </c:pt>
                <c:pt idx="132">
                  <c:v>40319</c:v>
                </c:pt>
                <c:pt idx="133">
                  <c:v>40320</c:v>
                </c:pt>
                <c:pt idx="134">
                  <c:v>40321</c:v>
                </c:pt>
                <c:pt idx="135">
                  <c:v>40322</c:v>
                </c:pt>
                <c:pt idx="136">
                  <c:v>40323</c:v>
                </c:pt>
                <c:pt idx="137">
                  <c:v>40324</c:v>
                </c:pt>
                <c:pt idx="138">
                  <c:v>40325</c:v>
                </c:pt>
                <c:pt idx="139">
                  <c:v>40326</c:v>
                </c:pt>
                <c:pt idx="140">
                  <c:v>40327</c:v>
                </c:pt>
                <c:pt idx="141">
                  <c:v>40328</c:v>
                </c:pt>
                <c:pt idx="142">
                  <c:v>40329</c:v>
                </c:pt>
                <c:pt idx="143">
                  <c:v>40330</c:v>
                </c:pt>
                <c:pt idx="144">
                  <c:v>40331</c:v>
                </c:pt>
                <c:pt idx="145">
                  <c:v>40332</c:v>
                </c:pt>
                <c:pt idx="146">
                  <c:v>40333</c:v>
                </c:pt>
                <c:pt idx="147">
                  <c:v>40334</c:v>
                </c:pt>
                <c:pt idx="148">
                  <c:v>40335</c:v>
                </c:pt>
                <c:pt idx="149">
                  <c:v>40336</c:v>
                </c:pt>
                <c:pt idx="150">
                  <c:v>40337</c:v>
                </c:pt>
                <c:pt idx="151">
                  <c:v>40338</c:v>
                </c:pt>
                <c:pt idx="152">
                  <c:v>40339</c:v>
                </c:pt>
                <c:pt idx="153">
                  <c:v>40340</c:v>
                </c:pt>
                <c:pt idx="154">
                  <c:v>40341</c:v>
                </c:pt>
                <c:pt idx="155">
                  <c:v>40342</c:v>
                </c:pt>
                <c:pt idx="156">
                  <c:v>40343</c:v>
                </c:pt>
                <c:pt idx="157">
                  <c:v>40344</c:v>
                </c:pt>
                <c:pt idx="158">
                  <c:v>40345</c:v>
                </c:pt>
                <c:pt idx="159">
                  <c:v>40346</c:v>
                </c:pt>
                <c:pt idx="160">
                  <c:v>40347</c:v>
                </c:pt>
                <c:pt idx="161">
                  <c:v>40348</c:v>
                </c:pt>
                <c:pt idx="162">
                  <c:v>40349</c:v>
                </c:pt>
                <c:pt idx="163">
                  <c:v>40350</c:v>
                </c:pt>
                <c:pt idx="164">
                  <c:v>40351</c:v>
                </c:pt>
                <c:pt idx="165">
                  <c:v>40352</c:v>
                </c:pt>
                <c:pt idx="166">
                  <c:v>40353</c:v>
                </c:pt>
                <c:pt idx="167">
                  <c:v>40354</c:v>
                </c:pt>
                <c:pt idx="168">
                  <c:v>40355</c:v>
                </c:pt>
                <c:pt idx="169">
                  <c:v>40356</c:v>
                </c:pt>
                <c:pt idx="170">
                  <c:v>40357</c:v>
                </c:pt>
                <c:pt idx="171">
                  <c:v>40358</c:v>
                </c:pt>
                <c:pt idx="172">
                  <c:v>40359</c:v>
                </c:pt>
                <c:pt idx="173">
                  <c:v>40360</c:v>
                </c:pt>
                <c:pt idx="174">
                  <c:v>40361</c:v>
                </c:pt>
                <c:pt idx="175">
                  <c:v>40362</c:v>
                </c:pt>
                <c:pt idx="176">
                  <c:v>40363</c:v>
                </c:pt>
                <c:pt idx="177">
                  <c:v>40364</c:v>
                </c:pt>
                <c:pt idx="178">
                  <c:v>40365</c:v>
                </c:pt>
                <c:pt idx="179">
                  <c:v>40366</c:v>
                </c:pt>
                <c:pt idx="180">
                  <c:v>40367</c:v>
                </c:pt>
                <c:pt idx="181">
                  <c:v>40368</c:v>
                </c:pt>
                <c:pt idx="182">
                  <c:v>40369</c:v>
                </c:pt>
                <c:pt idx="183">
                  <c:v>40370</c:v>
                </c:pt>
                <c:pt idx="184">
                  <c:v>40371</c:v>
                </c:pt>
                <c:pt idx="185">
                  <c:v>40372</c:v>
                </c:pt>
                <c:pt idx="186">
                  <c:v>40373</c:v>
                </c:pt>
                <c:pt idx="187">
                  <c:v>40374</c:v>
                </c:pt>
                <c:pt idx="188">
                  <c:v>40375</c:v>
                </c:pt>
                <c:pt idx="189">
                  <c:v>40376</c:v>
                </c:pt>
                <c:pt idx="190">
                  <c:v>40377</c:v>
                </c:pt>
                <c:pt idx="191">
                  <c:v>40378</c:v>
                </c:pt>
                <c:pt idx="192">
                  <c:v>40379</c:v>
                </c:pt>
                <c:pt idx="193">
                  <c:v>40380</c:v>
                </c:pt>
                <c:pt idx="194">
                  <c:v>40381</c:v>
                </c:pt>
                <c:pt idx="195">
                  <c:v>40382</c:v>
                </c:pt>
                <c:pt idx="196">
                  <c:v>40383</c:v>
                </c:pt>
                <c:pt idx="197">
                  <c:v>40384</c:v>
                </c:pt>
                <c:pt idx="198">
                  <c:v>40385</c:v>
                </c:pt>
                <c:pt idx="199">
                  <c:v>40386</c:v>
                </c:pt>
                <c:pt idx="200">
                  <c:v>40387</c:v>
                </c:pt>
                <c:pt idx="201">
                  <c:v>40388</c:v>
                </c:pt>
                <c:pt idx="202">
                  <c:v>40389</c:v>
                </c:pt>
                <c:pt idx="203">
                  <c:v>40390</c:v>
                </c:pt>
                <c:pt idx="204">
                  <c:v>40391</c:v>
                </c:pt>
                <c:pt idx="205">
                  <c:v>40392</c:v>
                </c:pt>
                <c:pt idx="206">
                  <c:v>40393</c:v>
                </c:pt>
                <c:pt idx="207">
                  <c:v>40394</c:v>
                </c:pt>
                <c:pt idx="208">
                  <c:v>40395</c:v>
                </c:pt>
                <c:pt idx="209">
                  <c:v>40396</c:v>
                </c:pt>
                <c:pt idx="210">
                  <c:v>40397</c:v>
                </c:pt>
                <c:pt idx="211">
                  <c:v>40398</c:v>
                </c:pt>
                <c:pt idx="212">
                  <c:v>40399</c:v>
                </c:pt>
                <c:pt idx="213">
                  <c:v>40400</c:v>
                </c:pt>
                <c:pt idx="214">
                  <c:v>40401</c:v>
                </c:pt>
                <c:pt idx="215">
                  <c:v>40402</c:v>
                </c:pt>
                <c:pt idx="216">
                  <c:v>40403</c:v>
                </c:pt>
                <c:pt idx="217">
                  <c:v>40404</c:v>
                </c:pt>
                <c:pt idx="218">
                  <c:v>40405</c:v>
                </c:pt>
                <c:pt idx="219">
                  <c:v>40406</c:v>
                </c:pt>
                <c:pt idx="220">
                  <c:v>40407</c:v>
                </c:pt>
                <c:pt idx="221">
                  <c:v>40408</c:v>
                </c:pt>
                <c:pt idx="222">
                  <c:v>40409</c:v>
                </c:pt>
                <c:pt idx="223">
                  <c:v>40410</c:v>
                </c:pt>
                <c:pt idx="224">
                  <c:v>40411</c:v>
                </c:pt>
                <c:pt idx="225">
                  <c:v>40412</c:v>
                </c:pt>
                <c:pt idx="226">
                  <c:v>40413</c:v>
                </c:pt>
                <c:pt idx="227">
                  <c:v>40414</c:v>
                </c:pt>
                <c:pt idx="228">
                  <c:v>40415</c:v>
                </c:pt>
                <c:pt idx="229">
                  <c:v>40416</c:v>
                </c:pt>
                <c:pt idx="230">
                  <c:v>40417</c:v>
                </c:pt>
                <c:pt idx="231">
                  <c:v>40418</c:v>
                </c:pt>
                <c:pt idx="232">
                  <c:v>40419</c:v>
                </c:pt>
                <c:pt idx="233">
                  <c:v>40420</c:v>
                </c:pt>
                <c:pt idx="234">
                  <c:v>40421</c:v>
                </c:pt>
                <c:pt idx="235">
                  <c:v>40422</c:v>
                </c:pt>
                <c:pt idx="236">
                  <c:v>40423</c:v>
                </c:pt>
                <c:pt idx="237">
                  <c:v>40424</c:v>
                </c:pt>
                <c:pt idx="238">
                  <c:v>40425</c:v>
                </c:pt>
                <c:pt idx="239">
                  <c:v>40426</c:v>
                </c:pt>
                <c:pt idx="240">
                  <c:v>40427</c:v>
                </c:pt>
                <c:pt idx="241">
                  <c:v>40428</c:v>
                </c:pt>
                <c:pt idx="242">
                  <c:v>40429</c:v>
                </c:pt>
                <c:pt idx="243">
                  <c:v>40430</c:v>
                </c:pt>
                <c:pt idx="244">
                  <c:v>40431</c:v>
                </c:pt>
                <c:pt idx="245">
                  <c:v>40432</c:v>
                </c:pt>
                <c:pt idx="246">
                  <c:v>40433</c:v>
                </c:pt>
                <c:pt idx="247">
                  <c:v>40434</c:v>
                </c:pt>
                <c:pt idx="248">
                  <c:v>40435</c:v>
                </c:pt>
                <c:pt idx="249">
                  <c:v>40436</c:v>
                </c:pt>
                <c:pt idx="250">
                  <c:v>40437</c:v>
                </c:pt>
                <c:pt idx="251">
                  <c:v>40438</c:v>
                </c:pt>
                <c:pt idx="252">
                  <c:v>40439</c:v>
                </c:pt>
                <c:pt idx="253">
                  <c:v>40440</c:v>
                </c:pt>
                <c:pt idx="254">
                  <c:v>40441</c:v>
                </c:pt>
                <c:pt idx="255">
                  <c:v>40442</c:v>
                </c:pt>
                <c:pt idx="256">
                  <c:v>40443</c:v>
                </c:pt>
                <c:pt idx="257">
                  <c:v>40444</c:v>
                </c:pt>
                <c:pt idx="258">
                  <c:v>40445</c:v>
                </c:pt>
                <c:pt idx="259">
                  <c:v>40446</c:v>
                </c:pt>
                <c:pt idx="260">
                  <c:v>40447</c:v>
                </c:pt>
                <c:pt idx="261">
                  <c:v>40448</c:v>
                </c:pt>
                <c:pt idx="262">
                  <c:v>40449</c:v>
                </c:pt>
                <c:pt idx="263">
                  <c:v>40450</c:v>
                </c:pt>
                <c:pt idx="264">
                  <c:v>40451</c:v>
                </c:pt>
                <c:pt idx="265">
                  <c:v>40452</c:v>
                </c:pt>
                <c:pt idx="266">
                  <c:v>40453</c:v>
                </c:pt>
                <c:pt idx="267">
                  <c:v>40454</c:v>
                </c:pt>
                <c:pt idx="268">
                  <c:v>40455</c:v>
                </c:pt>
                <c:pt idx="269">
                  <c:v>40456</c:v>
                </c:pt>
                <c:pt idx="270">
                  <c:v>40457</c:v>
                </c:pt>
                <c:pt idx="271">
                  <c:v>40458</c:v>
                </c:pt>
                <c:pt idx="272">
                  <c:v>40459</c:v>
                </c:pt>
                <c:pt idx="273">
                  <c:v>40460</c:v>
                </c:pt>
                <c:pt idx="274">
                  <c:v>40461</c:v>
                </c:pt>
                <c:pt idx="275">
                  <c:v>40462</c:v>
                </c:pt>
                <c:pt idx="276">
                  <c:v>40463</c:v>
                </c:pt>
                <c:pt idx="277">
                  <c:v>40464</c:v>
                </c:pt>
                <c:pt idx="278">
                  <c:v>40465</c:v>
                </c:pt>
                <c:pt idx="279">
                  <c:v>40466</c:v>
                </c:pt>
                <c:pt idx="280">
                  <c:v>40467</c:v>
                </c:pt>
                <c:pt idx="281">
                  <c:v>40468</c:v>
                </c:pt>
                <c:pt idx="282">
                  <c:v>40469</c:v>
                </c:pt>
                <c:pt idx="283">
                  <c:v>40470</c:v>
                </c:pt>
                <c:pt idx="284">
                  <c:v>40471</c:v>
                </c:pt>
                <c:pt idx="285">
                  <c:v>40472</c:v>
                </c:pt>
                <c:pt idx="286">
                  <c:v>40473</c:v>
                </c:pt>
                <c:pt idx="287">
                  <c:v>40474</c:v>
                </c:pt>
                <c:pt idx="288">
                  <c:v>40475</c:v>
                </c:pt>
                <c:pt idx="289">
                  <c:v>40476</c:v>
                </c:pt>
                <c:pt idx="290">
                  <c:v>40477</c:v>
                </c:pt>
                <c:pt idx="291">
                  <c:v>40478</c:v>
                </c:pt>
                <c:pt idx="292">
                  <c:v>40479</c:v>
                </c:pt>
                <c:pt idx="293">
                  <c:v>40480</c:v>
                </c:pt>
                <c:pt idx="294">
                  <c:v>40481</c:v>
                </c:pt>
                <c:pt idx="295">
                  <c:v>40482</c:v>
                </c:pt>
                <c:pt idx="296">
                  <c:v>40483</c:v>
                </c:pt>
                <c:pt idx="297">
                  <c:v>40484</c:v>
                </c:pt>
                <c:pt idx="298">
                  <c:v>40485</c:v>
                </c:pt>
                <c:pt idx="299">
                  <c:v>40486</c:v>
                </c:pt>
                <c:pt idx="300">
                  <c:v>40487</c:v>
                </c:pt>
                <c:pt idx="301">
                  <c:v>40488</c:v>
                </c:pt>
                <c:pt idx="302">
                  <c:v>40489</c:v>
                </c:pt>
                <c:pt idx="303">
                  <c:v>40490</c:v>
                </c:pt>
                <c:pt idx="304">
                  <c:v>40491</c:v>
                </c:pt>
                <c:pt idx="305">
                  <c:v>40492</c:v>
                </c:pt>
                <c:pt idx="306">
                  <c:v>40493</c:v>
                </c:pt>
                <c:pt idx="307">
                  <c:v>40494</c:v>
                </c:pt>
                <c:pt idx="308">
                  <c:v>40495</c:v>
                </c:pt>
                <c:pt idx="309">
                  <c:v>40496</c:v>
                </c:pt>
                <c:pt idx="310">
                  <c:v>40497</c:v>
                </c:pt>
                <c:pt idx="311">
                  <c:v>40498</c:v>
                </c:pt>
                <c:pt idx="312">
                  <c:v>40499</c:v>
                </c:pt>
                <c:pt idx="313">
                  <c:v>40500</c:v>
                </c:pt>
                <c:pt idx="314">
                  <c:v>40501</c:v>
                </c:pt>
                <c:pt idx="315">
                  <c:v>40502</c:v>
                </c:pt>
                <c:pt idx="316">
                  <c:v>40503</c:v>
                </c:pt>
                <c:pt idx="317">
                  <c:v>40504</c:v>
                </c:pt>
                <c:pt idx="318">
                  <c:v>40505</c:v>
                </c:pt>
                <c:pt idx="319">
                  <c:v>40506</c:v>
                </c:pt>
                <c:pt idx="320">
                  <c:v>40507</c:v>
                </c:pt>
                <c:pt idx="321">
                  <c:v>40508</c:v>
                </c:pt>
                <c:pt idx="322">
                  <c:v>40509</c:v>
                </c:pt>
                <c:pt idx="323">
                  <c:v>40510</c:v>
                </c:pt>
                <c:pt idx="324">
                  <c:v>40511</c:v>
                </c:pt>
                <c:pt idx="325">
                  <c:v>40512</c:v>
                </c:pt>
                <c:pt idx="326">
                  <c:v>40513</c:v>
                </c:pt>
                <c:pt idx="327">
                  <c:v>40514</c:v>
                </c:pt>
                <c:pt idx="328">
                  <c:v>40515</c:v>
                </c:pt>
                <c:pt idx="329">
                  <c:v>40516</c:v>
                </c:pt>
                <c:pt idx="330">
                  <c:v>40517</c:v>
                </c:pt>
                <c:pt idx="331">
                  <c:v>40518</c:v>
                </c:pt>
                <c:pt idx="332">
                  <c:v>40519</c:v>
                </c:pt>
                <c:pt idx="333">
                  <c:v>40520</c:v>
                </c:pt>
                <c:pt idx="334">
                  <c:v>40521</c:v>
                </c:pt>
                <c:pt idx="335">
                  <c:v>40522</c:v>
                </c:pt>
                <c:pt idx="336">
                  <c:v>40523</c:v>
                </c:pt>
                <c:pt idx="337">
                  <c:v>40524</c:v>
                </c:pt>
                <c:pt idx="338">
                  <c:v>40525</c:v>
                </c:pt>
                <c:pt idx="339">
                  <c:v>40526</c:v>
                </c:pt>
                <c:pt idx="340">
                  <c:v>40527</c:v>
                </c:pt>
                <c:pt idx="341">
                  <c:v>40528</c:v>
                </c:pt>
                <c:pt idx="342">
                  <c:v>40529</c:v>
                </c:pt>
                <c:pt idx="343">
                  <c:v>40530</c:v>
                </c:pt>
                <c:pt idx="344">
                  <c:v>40531</c:v>
                </c:pt>
                <c:pt idx="345">
                  <c:v>40532</c:v>
                </c:pt>
                <c:pt idx="346">
                  <c:v>40533</c:v>
                </c:pt>
                <c:pt idx="347">
                  <c:v>40534</c:v>
                </c:pt>
                <c:pt idx="348">
                  <c:v>40535</c:v>
                </c:pt>
                <c:pt idx="349">
                  <c:v>40536</c:v>
                </c:pt>
                <c:pt idx="350">
                  <c:v>40537</c:v>
                </c:pt>
                <c:pt idx="351">
                  <c:v>40538</c:v>
                </c:pt>
                <c:pt idx="352">
                  <c:v>40539</c:v>
                </c:pt>
                <c:pt idx="353">
                  <c:v>40540</c:v>
                </c:pt>
                <c:pt idx="354">
                  <c:v>40541</c:v>
                </c:pt>
                <c:pt idx="355">
                  <c:v>40542</c:v>
                </c:pt>
                <c:pt idx="356">
                  <c:v>40543</c:v>
                </c:pt>
                <c:pt idx="357">
                  <c:v>40544</c:v>
                </c:pt>
                <c:pt idx="358">
                  <c:v>40545</c:v>
                </c:pt>
                <c:pt idx="359">
                  <c:v>40546</c:v>
                </c:pt>
                <c:pt idx="360">
                  <c:v>40547</c:v>
                </c:pt>
                <c:pt idx="361">
                  <c:v>40548</c:v>
                </c:pt>
                <c:pt idx="362">
                  <c:v>40549</c:v>
                </c:pt>
                <c:pt idx="363">
                  <c:v>40550</c:v>
                </c:pt>
                <c:pt idx="364">
                  <c:v>40551</c:v>
                </c:pt>
                <c:pt idx="365">
                  <c:v>40552</c:v>
                </c:pt>
                <c:pt idx="366">
                  <c:v>40553</c:v>
                </c:pt>
                <c:pt idx="367">
                  <c:v>40554</c:v>
                </c:pt>
                <c:pt idx="368">
                  <c:v>40555</c:v>
                </c:pt>
                <c:pt idx="369">
                  <c:v>40556</c:v>
                </c:pt>
                <c:pt idx="370">
                  <c:v>40557</c:v>
                </c:pt>
                <c:pt idx="371">
                  <c:v>40558</c:v>
                </c:pt>
                <c:pt idx="372">
                  <c:v>40559</c:v>
                </c:pt>
              </c:numCache>
            </c:numRef>
          </c:cat>
          <c:val>
            <c:numRef>
              <c:f>LB!$B$5:$B$377</c:f>
              <c:numCache>
                <c:formatCode>0.0</c:formatCode>
                <c:ptCount val="373"/>
              </c:numCache>
            </c:numRef>
          </c:val>
        </c:ser>
        <c:marker val="1"/>
        <c:axId val="93211264"/>
        <c:axId val="93213056"/>
      </c:lineChart>
      <c:dateAx>
        <c:axId val="93211264"/>
        <c:scaling>
          <c:orientation val="minMax"/>
        </c:scaling>
        <c:axPos val="b"/>
        <c:majorGridlines/>
        <c:minorGridlines/>
        <c:numFmt formatCode="m/d" sourceLinked="0"/>
        <c:tickLblPos val="nextTo"/>
        <c:txPr>
          <a:bodyPr rot="0"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93213056"/>
        <c:crosses val="autoZero"/>
        <c:auto val="1"/>
        <c:lblOffset val="100"/>
      </c:dateAx>
      <c:valAx>
        <c:axId val="93213056"/>
        <c:scaling>
          <c:orientation val="minMax"/>
          <c:min val="100"/>
        </c:scaling>
        <c:axPos val="l"/>
        <c:majorGridlines/>
        <c:minorGridlines/>
        <c:numFmt formatCode="0" sourceLinked="0"/>
        <c:tickLblPos val="nextTo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93211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331640153113939"/>
          <c:y val="7.292820036280237E-2"/>
          <c:w val="0.1994329544296797"/>
          <c:h val="0.13828203292770241"/>
        </c:manualLayout>
      </c:layout>
      <c:spPr>
        <a:solidFill>
          <a:schemeClr val="bg1"/>
        </a:solidFill>
        <a:ln w="12700">
          <a:solidFill>
            <a:schemeClr val="tx1"/>
          </a:solidFill>
        </a:ln>
      </c:spPr>
    </c:legend>
    <c:plotVisOnly val="1"/>
  </c:chart>
  <c:spPr>
    <a:solidFill>
      <a:schemeClr val="accent1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14</xdr:col>
      <xdr:colOff>9524</xdr:colOff>
      <xdr:row>22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My%20Dropbox/Documents/Grids/200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ire"/>
      <sheetName val="Pay D"/>
      <sheetName val="Pay S"/>
      <sheetName val="Prosper"/>
      <sheetName val="LC"/>
      <sheetName val="Savings"/>
      <sheetName val="Financial D"/>
      <sheetName val="Financial S"/>
      <sheetName val="Accounts"/>
      <sheetName val="Expense D"/>
      <sheetName val="Expense S"/>
      <sheetName val="LB"/>
      <sheetName val="Pivot Table"/>
      <sheetName val="Budget"/>
      <sheetName val="Utilities"/>
      <sheetName val="Gas"/>
      <sheetName val="Cars"/>
      <sheetName val="Crown"/>
      <sheetName val="463 Foreston"/>
      <sheetName val="Amortization"/>
      <sheetName val="Taxes"/>
      <sheetName val="Tax Writeoffs"/>
      <sheetName val="Company Store"/>
      <sheetName val="Ebay"/>
      <sheetName val="Library"/>
      <sheetName val="Nerd"/>
      <sheetName val="Gift Cards"/>
      <sheetName val="Info"/>
      <sheetName val="Rebates"/>
      <sheetName val="States"/>
      <sheetName val="Stock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Tacoma</v>
          </cell>
        </row>
        <row r="4">
          <cell r="A4">
            <v>2001</v>
          </cell>
          <cell r="B4">
            <v>35</v>
          </cell>
          <cell r="C4">
            <v>647.66012799999999</v>
          </cell>
          <cell r="D4">
            <v>1.2427142857142859</v>
          </cell>
          <cell r="E4">
            <v>522.81200000000013</v>
          </cell>
          <cell r="F4">
            <v>14.937485714285717</v>
          </cell>
          <cell r="G4">
            <v>300.74</v>
          </cell>
          <cell r="H4">
            <v>20.133241012065518</v>
          </cell>
          <cell r="I4">
            <v>10525.9</v>
          </cell>
          <cell r="J4">
            <v>16.252197016519133</v>
          </cell>
          <cell r="K4">
            <v>56.590860215053759</v>
          </cell>
          <cell r="L4">
            <v>3.482043698924731</v>
          </cell>
          <cell r="M4">
            <v>18.504575085714286</v>
          </cell>
          <cell r="N4">
            <v>6.1530142600632727E-2</v>
          </cell>
        </row>
        <row r="5">
          <cell r="A5">
            <v>2002</v>
          </cell>
          <cell r="B5">
            <v>68</v>
          </cell>
          <cell r="C5">
            <v>1356.8059208000004</v>
          </cell>
          <cell r="D5">
            <v>1.2825294117647057</v>
          </cell>
          <cell r="E5">
            <v>1055.5792000000001</v>
          </cell>
          <cell r="F5">
            <v>15.523223529411766</v>
          </cell>
          <cell r="G5">
            <v>312.10735294117649</v>
          </cell>
          <cell r="H5">
            <v>20.105833839848302</v>
          </cell>
          <cell r="I5">
            <v>21223.3</v>
          </cell>
          <cell r="J5">
            <v>15.642104500462608</v>
          </cell>
          <cell r="K5">
            <v>58.146027397260269</v>
          </cell>
          <cell r="L5">
            <v>3.7172764953424671</v>
          </cell>
          <cell r="M5">
            <v>19.953028247058828</v>
          </cell>
          <cell r="N5">
            <v>6.3930016576121546E-2</v>
          </cell>
        </row>
        <row r="6">
          <cell r="A6">
            <v>2003</v>
          </cell>
          <cell r="B6">
            <v>84</v>
          </cell>
          <cell r="C6">
            <v>1819.5778709999997</v>
          </cell>
          <cell r="D6">
            <v>1.4323452380952379</v>
          </cell>
          <cell r="E6">
            <v>1269.3040000000001</v>
          </cell>
          <cell r="F6">
            <v>15.110761904761906</v>
          </cell>
          <cell r="G6">
            <v>302.68095238095242</v>
          </cell>
          <cell r="H6">
            <v>20.030820039958908</v>
          </cell>
          <cell r="I6">
            <v>25425.200000000004</v>
          </cell>
          <cell r="J6">
            <v>13.97313102408026</v>
          </cell>
          <cell r="K6">
            <v>69.658082191780835</v>
          </cell>
          <cell r="L6">
            <v>4.9851448520547939</v>
          </cell>
          <cell r="M6">
            <v>21.661641321428569</v>
          </cell>
          <cell r="N6">
            <v>7.1565921644667477E-2</v>
          </cell>
        </row>
        <row r="7">
          <cell r="A7">
            <v>2004</v>
          </cell>
          <cell r="B7">
            <v>78</v>
          </cell>
          <cell r="C7">
            <v>1997.1020369999992</v>
          </cell>
          <cell r="D7">
            <v>1.7113076923076926</v>
          </cell>
          <cell r="E7">
            <v>1165.953</v>
          </cell>
          <cell r="F7">
            <v>14.948115384615384</v>
          </cell>
          <cell r="G7">
            <v>289.20769230769235</v>
          </cell>
          <cell r="H7">
            <v>19.347435102444098</v>
          </cell>
          <cell r="I7">
            <v>22558.200000000004</v>
          </cell>
          <cell r="J7">
            <v>11.295466922604723</v>
          </cell>
          <cell r="K7">
            <v>61.634426229508207</v>
          </cell>
          <cell r="L7">
            <v>5.4715124301369844</v>
          </cell>
          <cell r="M7">
            <v>25.603872269230759</v>
          </cell>
          <cell r="N7">
            <v>8.8531090113572838E-2</v>
          </cell>
        </row>
        <row r="8">
          <cell r="A8">
            <v>2005</v>
          </cell>
          <cell r="B8">
            <v>73</v>
          </cell>
          <cell r="C8">
            <v>2274.430539</v>
          </cell>
          <cell r="D8">
            <v>2.1231095890410963</v>
          </cell>
          <cell r="E8">
            <v>1073.1010000000003</v>
          </cell>
          <cell r="F8">
            <v>14.700013698630142</v>
          </cell>
          <cell r="G8">
            <v>280.15780821917804</v>
          </cell>
          <cell r="H8">
            <v>19.058336540549295</v>
          </cell>
          <cell r="I8">
            <v>20451.519999999997</v>
          </cell>
          <cell r="J8">
            <v>8.9919299135826449</v>
          </cell>
          <cell r="K8">
            <v>55.878469945355185</v>
          </cell>
          <cell r="L8">
            <v>6.2313165452054795</v>
          </cell>
          <cell r="M8">
            <v>31.156582726027395</v>
          </cell>
          <cell r="N8">
            <v>0.11121083122428066</v>
          </cell>
        </row>
        <row r="9">
          <cell r="A9">
            <v>2006</v>
          </cell>
          <cell r="B9">
            <v>62</v>
          </cell>
          <cell r="C9">
            <v>2197.1741150000003</v>
          </cell>
          <cell r="D9">
            <v>2.3970645161290323</v>
          </cell>
          <cell r="E9">
            <v>920.2349999999999</v>
          </cell>
          <cell r="F9">
            <v>14.842499999999998</v>
          </cell>
          <cell r="G9">
            <v>289.3145161290322</v>
          </cell>
          <cell r="H9">
            <v>19.492303596363971</v>
          </cell>
          <cell r="I9">
            <v>17937.499999999996</v>
          </cell>
          <cell r="J9">
            <v>8.1638955590918183</v>
          </cell>
          <cell r="K9">
            <v>49.143835616438345</v>
          </cell>
          <cell r="L9">
            <v>6.019655109589042</v>
          </cell>
          <cell r="M9">
            <v>35.438292177419356</v>
          </cell>
          <cell r="N9">
            <v>0.12249054299651572</v>
          </cell>
        </row>
        <row r="10">
          <cell r="A10">
            <v>2007</v>
          </cell>
          <cell r="B10">
            <v>41</v>
          </cell>
          <cell r="C10">
            <v>1583.1154349999997</v>
          </cell>
          <cell r="D10">
            <v>2.5855853658536589</v>
          </cell>
          <cell r="E10">
            <v>614.43499999999995</v>
          </cell>
          <cell r="F10">
            <v>14.98621951219512</v>
          </cell>
          <cell r="G10">
            <v>296.2</v>
          </cell>
          <cell r="H10">
            <v>19.764824594953087</v>
          </cell>
          <cell r="I10">
            <v>12144.199999999999</v>
          </cell>
          <cell r="J10">
            <v>7.6710767462133935</v>
          </cell>
          <cell r="K10">
            <v>33.271780821917808</v>
          </cell>
          <cell r="L10">
            <v>4.3373025616438348</v>
          </cell>
          <cell r="M10">
            <v>38.612571585365849</v>
          </cell>
          <cell r="N10">
            <v>0.13035979603432091</v>
          </cell>
        </row>
        <row r="11">
          <cell r="A11">
            <v>2008</v>
          </cell>
          <cell r="B11">
            <v>21</v>
          </cell>
          <cell r="C11">
            <v>926.9815789999999</v>
          </cell>
          <cell r="D11">
            <v>3.0037619047619044</v>
          </cell>
          <cell r="E11">
            <v>307.70099999999991</v>
          </cell>
          <cell r="F11">
            <v>14.652428571428567</v>
          </cell>
          <cell r="G11">
            <v>277.35714285714283</v>
          </cell>
          <cell r="H11">
            <v>18.929090253200354</v>
          </cell>
          <cell r="I11">
            <v>5824.5</v>
          </cell>
          <cell r="J11">
            <v>6.2832963803696043</v>
          </cell>
          <cell r="K11">
            <v>15.913934426229508</v>
          </cell>
          <cell r="L11">
            <v>1.2803612969613258</v>
          </cell>
          <cell r="M11">
            <v>44.14197995238095</v>
          </cell>
          <cell r="N11">
            <v>0.15915212962486047</v>
          </cell>
        </row>
        <row r="12">
          <cell r="A12">
            <v>2009</v>
          </cell>
          <cell r="B12">
            <v>8</v>
          </cell>
          <cell r="C12">
            <v>228.00821799999994</v>
          </cell>
          <cell r="D12">
            <v>2.1415000000000002</v>
          </cell>
          <cell r="E12">
            <v>106.592</v>
          </cell>
          <cell r="F12">
            <v>13.324</v>
          </cell>
          <cell r="G12">
            <v>254.85</v>
          </cell>
          <cell r="H12">
            <v>19.127138997298108</v>
          </cell>
          <cell r="I12">
            <v>2038.8</v>
          </cell>
          <cell r="J12">
            <v>8.9417829667876294</v>
          </cell>
          <cell r="K12">
            <v>5.6949720670391057</v>
          </cell>
          <cell r="L12">
            <v>0.63689446368715064</v>
          </cell>
          <cell r="M12">
            <v>28.501027249999993</v>
          </cell>
          <cell r="N12">
            <v>0.11183451932509317</v>
          </cell>
        </row>
        <row r="14">
          <cell r="A14" t="str">
            <v>Camry</v>
          </cell>
        </row>
        <row r="15">
          <cell r="A15">
            <v>2007</v>
          </cell>
          <cell r="B15">
            <v>30</v>
          </cell>
          <cell r="C15">
            <v>1227.6476499999999</v>
          </cell>
          <cell r="D15">
            <v>2.7396666666666665</v>
          </cell>
          <cell r="E15">
            <v>447.53999999999985</v>
          </cell>
          <cell r="F15">
            <v>14.917999999999996</v>
          </cell>
          <cell r="G15">
            <v>369.51666666666671</v>
          </cell>
          <cell r="H15">
            <v>24.769852974035853</v>
          </cell>
          <cell r="I15">
            <v>11085.500000000002</v>
          </cell>
          <cell r="J15">
            <v>9.0298710709054042</v>
          </cell>
          <cell r="K15">
            <v>38.625435540069695</v>
          </cell>
          <cell r="L15">
            <v>4.2775179442508708</v>
          </cell>
          <cell r="M15">
            <v>40.921588333333332</v>
          </cell>
          <cell r="N15">
            <v>0.1107435523882549</v>
          </cell>
        </row>
        <row r="16">
          <cell r="A16">
            <v>2008</v>
          </cell>
          <cell r="B16">
            <v>29</v>
          </cell>
          <cell r="C16">
            <v>1282.0011459999998</v>
          </cell>
          <cell r="D16">
            <v>2.961413793103449</v>
          </cell>
          <cell r="E16">
            <v>427.17399999999998</v>
          </cell>
          <cell r="F16">
            <v>14.730137931034482</v>
          </cell>
          <cell r="G16">
            <v>363.32413793103456</v>
          </cell>
          <cell r="H16">
            <v>24.665358846746294</v>
          </cell>
          <cell r="I16">
            <v>10536.400000000001</v>
          </cell>
          <cell r="J16">
            <v>8.218713401992547</v>
          </cell>
          <cell r="K16">
            <v>28.787978142076508</v>
          </cell>
          <cell r="L16">
            <v>1.7707198149171268</v>
          </cell>
          <cell r="M16">
            <v>44.206936068965511</v>
          </cell>
          <cell r="N16">
            <v>0.12167354561330243</v>
          </cell>
        </row>
        <row r="17">
          <cell r="A17">
            <v>2009</v>
          </cell>
          <cell r="B17">
            <v>31</v>
          </cell>
          <cell r="C17">
            <v>993.45682199999976</v>
          </cell>
          <cell r="D17">
            <v>2.1670645161290318</v>
          </cell>
          <cell r="E17">
            <v>458.39800000000002</v>
          </cell>
          <cell r="F17">
            <v>14.787032258064517</v>
          </cell>
          <cell r="G17">
            <v>372.95483870967752</v>
          </cell>
          <cell r="H17">
            <v>25.221750531197785</v>
          </cell>
          <cell r="I17">
            <v>11561.600000000002</v>
          </cell>
          <cell r="J17">
            <v>11.637747855739224</v>
          </cell>
          <cell r="K17">
            <v>32.294972067039112</v>
          </cell>
          <cell r="L17">
            <v>2.7750190558659211</v>
          </cell>
          <cell r="M17">
            <v>32.046994258064508</v>
          </cell>
          <cell r="N17">
            <v>8.5927278404373059E-2</v>
          </cell>
        </row>
        <row r="19">
          <cell r="A19" t="str">
            <v>Corolla</v>
          </cell>
        </row>
        <row r="20">
          <cell r="A20">
            <v>2008</v>
          </cell>
          <cell r="B20">
            <v>29</v>
          </cell>
          <cell r="C20">
            <v>861.77495699999997</v>
          </cell>
          <cell r="D20">
            <v>3.0545172413793105</v>
          </cell>
          <cell r="E20">
            <v>285.20299999999997</v>
          </cell>
          <cell r="F20">
            <v>9.8345862068965513</v>
          </cell>
          <cell r="G20">
            <v>346.25862068965517</v>
          </cell>
          <cell r="H20">
            <v>35.208255172631425</v>
          </cell>
          <cell r="I20">
            <v>10041.5</v>
          </cell>
          <cell r="J20">
            <v>11.652113952065099</v>
          </cell>
          <cell r="K20">
            <v>45.436651583710407</v>
          </cell>
          <cell r="L20">
            <v>1.4858188913793102</v>
          </cell>
          <cell r="M20">
            <v>29.716377827586207</v>
          </cell>
          <cell r="N20">
            <v>8.5821337150824073E-2</v>
          </cell>
        </row>
        <row r="21">
          <cell r="A21">
            <v>2009</v>
          </cell>
          <cell r="B21">
            <v>32</v>
          </cell>
          <cell r="C21">
            <v>710.43927900000006</v>
          </cell>
          <cell r="D21">
            <v>2.1686874999999999</v>
          </cell>
          <cell r="E21">
            <v>327.58099999999996</v>
          </cell>
          <cell r="F21">
            <v>10.236906249999999</v>
          </cell>
          <cell r="G21">
            <v>340.11562499999997</v>
          </cell>
          <cell r="H21">
            <v>33.224454409749043</v>
          </cell>
          <cell r="I21">
            <v>10883.699999999999</v>
          </cell>
          <cell r="J21">
            <v>15.319676602509471</v>
          </cell>
          <cell r="K21">
            <v>30.401396648044688</v>
          </cell>
          <cell r="L21">
            <v>1.9844672597765365</v>
          </cell>
          <cell r="M21">
            <v>22.201227468750002</v>
          </cell>
          <cell r="N21">
            <v>6.5275529369607774E-2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Grid">
      <a:dk1>
        <a:sysClr val="windowText" lastClr="000000"/>
      </a:dk1>
      <a:lt1>
        <a:sysClr val="window" lastClr="FFFFFF"/>
      </a:lt1>
      <a:dk2>
        <a:srgbClr val="0000FF"/>
      </a:dk2>
      <a:lt2>
        <a:srgbClr val="DDDDDD"/>
      </a:lt2>
      <a:accent1>
        <a:srgbClr val="000080"/>
      </a:accent1>
      <a:accent2>
        <a:srgbClr val="800000"/>
      </a:accent2>
      <a:accent3>
        <a:srgbClr val="008000"/>
      </a:accent3>
      <a:accent4>
        <a:srgbClr val="800080"/>
      </a:accent4>
      <a:accent5>
        <a:srgbClr val="FF00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N377"/>
  <sheetViews>
    <sheetView tabSelected="1" workbookViewId="0">
      <pane ySplit="4" topLeftCell="A5" activePane="bottomLeft" state="frozen"/>
      <selection pane="bottomLeft" activeCell="B5" sqref="B5"/>
    </sheetView>
  </sheetViews>
  <sheetFormatPr defaultColWidth="20" defaultRowHeight="10.5"/>
  <cols>
    <col min="1" max="1" width="5" style="1" bestFit="1" customWidth="1"/>
    <col min="2" max="2" width="8.42578125" style="38" bestFit="1" customWidth="1"/>
    <col min="3" max="3" width="10.85546875" style="39" bestFit="1" customWidth="1"/>
    <col min="4" max="4" width="7.28515625" style="39" bestFit="1" customWidth="1"/>
    <col min="5" max="5" width="12.85546875" style="39" bestFit="1" customWidth="1"/>
    <col min="6" max="6" width="7.28515625" style="39" bestFit="1" customWidth="1"/>
    <col min="7" max="7" width="13.140625" style="39" customWidth="1"/>
    <col min="8" max="8" width="8.85546875" style="39" customWidth="1"/>
    <col min="9" max="9" width="13.28515625" style="39" customWidth="1"/>
    <col min="10" max="11" width="11.5703125" style="1" bestFit="1" customWidth="1"/>
    <col min="12" max="12" width="4.85546875" style="1" customWidth="1"/>
    <col min="13" max="16384" width="20" style="1"/>
  </cols>
  <sheetData>
    <row r="1" spans="1:14" ht="15.75" thickBot="1">
      <c r="A1" s="41" t="s">
        <v>23</v>
      </c>
      <c r="B1" s="41"/>
      <c r="C1" s="41"/>
      <c r="D1" s="41"/>
      <c r="E1" s="6" t="s">
        <v>29</v>
      </c>
      <c r="F1" s="42">
        <v>40187</v>
      </c>
      <c r="G1" s="42"/>
      <c r="H1" s="7" t="s">
        <v>4</v>
      </c>
      <c r="I1" s="40">
        <v>170</v>
      </c>
      <c r="J1" s="7" t="s">
        <v>5</v>
      </c>
      <c r="K1" s="8">
        <f ca="1">VLOOKUP(TODAY(),A5:B377,2,0)-I1</f>
        <v>-170</v>
      </c>
    </row>
    <row r="2" spans="1:14" ht="11.25" customHeight="1">
      <c r="A2" s="9" t="s">
        <v>17</v>
      </c>
      <c r="B2" s="10">
        <f>MIN(B5:B377)</f>
        <v>0</v>
      </c>
      <c r="C2" s="11" t="s">
        <v>19</v>
      </c>
      <c r="D2" s="10" t="e">
        <f>AVERAGE(B5:B377)</f>
        <v>#DIV/0!</v>
      </c>
      <c r="E2" s="12" t="s">
        <v>21</v>
      </c>
      <c r="F2" s="10" t="e">
        <f>MODE(B5:B377)</f>
        <v>#N/A</v>
      </c>
      <c r="G2" s="11" t="s">
        <v>22</v>
      </c>
      <c r="H2" s="13">
        <f ca="1">B5-VLOOKUP(TODAY(),A5:B377,2,0)</f>
        <v>0</v>
      </c>
      <c r="I2" s="14" t="s">
        <v>1</v>
      </c>
      <c r="J2" s="15" t="e">
        <f ca="1">INDEX(A5:B377,MATCH(TODAY(),A5:A377,0),2)-INDEX(A5:B377,MATCH(TODAY()-7,A5:A377,0),2)</f>
        <v>#N/A</v>
      </c>
      <c r="K2" s="16"/>
      <c r="L2" s="3"/>
    </row>
    <row r="3" spans="1:14" ht="11.25" customHeight="1" thickBot="1">
      <c r="A3" s="17" t="s">
        <v>18</v>
      </c>
      <c r="B3" s="18">
        <f>MAX(B5:B377)</f>
        <v>0</v>
      </c>
      <c r="C3" s="19" t="s">
        <v>3</v>
      </c>
      <c r="D3" s="20" t="e">
        <f ca="1">H2/COUNTA(B5:B377)</f>
        <v>#DIV/0!</v>
      </c>
      <c r="E3" s="21" t="s">
        <v>20</v>
      </c>
      <c r="F3" s="18" t="e">
        <f>MEDIAN(B5:B377)</f>
        <v>#NUM!</v>
      </c>
      <c r="G3" s="19" t="s">
        <v>0</v>
      </c>
      <c r="H3" s="22" t="e">
        <f ca="1">H2/B5</f>
        <v>#DIV/0!</v>
      </c>
      <c r="I3" s="19" t="s">
        <v>2</v>
      </c>
      <c r="J3" s="23" t="e">
        <f ca="1">J2/INDEX(A5:B377,MATCH(TODAY()-7,A5:A377,0),2)</f>
        <v>#N/A</v>
      </c>
      <c r="K3" s="24"/>
      <c r="L3" s="3"/>
      <c r="N3" s="4"/>
    </row>
    <row r="4" spans="1:14" s="2" customFormat="1" ht="21">
      <c r="A4" s="25" t="s">
        <v>6</v>
      </c>
      <c r="B4" s="26" t="s">
        <v>7</v>
      </c>
      <c r="C4" s="26" t="s">
        <v>8</v>
      </c>
      <c r="D4" s="26" t="s">
        <v>9</v>
      </c>
      <c r="E4" s="26" t="s">
        <v>10</v>
      </c>
      <c r="F4" s="26" t="s">
        <v>11</v>
      </c>
      <c r="G4" s="26" t="s">
        <v>12</v>
      </c>
      <c r="H4" s="26" t="s">
        <v>13</v>
      </c>
      <c r="I4" s="26" t="s">
        <v>14</v>
      </c>
      <c r="J4" s="26" t="s">
        <v>15</v>
      </c>
      <c r="K4" s="27" t="s">
        <v>16</v>
      </c>
    </row>
    <row r="5" spans="1:14">
      <c r="A5" s="28">
        <f>F1</f>
        <v>40187</v>
      </c>
      <c r="B5" s="33"/>
      <c r="C5" s="34"/>
      <c r="D5" s="34"/>
      <c r="E5" s="34"/>
      <c r="F5" s="34"/>
      <c r="G5" s="34"/>
      <c r="H5" s="34"/>
      <c r="I5" s="34"/>
      <c r="J5" s="29">
        <v>0</v>
      </c>
      <c r="K5" s="30">
        <v>0</v>
      </c>
    </row>
    <row r="6" spans="1:14">
      <c r="A6" s="28">
        <f>A5+1</f>
        <v>40188</v>
      </c>
      <c r="B6" s="33"/>
      <c r="C6" s="34"/>
      <c r="D6" s="34"/>
      <c r="E6" s="34"/>
      <c r="F6" s="34"/>
      <c r="G6" s="34"/>
      <c r="H6" s="34"/>
      <c r="I6" s="34"/>
      <c r="J6" s="29" t="str">
        <f t="shared" ref="J6:J64" si="0">IF(B6="","-",B6-B5)</f>
        <v>-</v>
      </c>
      <c r="K6" s="30" t="str">
        <f t="shared" ref="K6:K46" si="1">IF(B6="","-",(B6-B5)/B5)</f>
        <v>-</v>
      </c>
    </row>
    <row r="7" spans="1:14">
      <c r="A7" s="28">
        <f t="shared" ref="A7:A70" si="2">A6+1</f>
        <v>40189</v>
      </c>
      <c r="B7" s="33"/>
      <c r="C7" s="34"/>
      <c r="D7" s="34"/>
      <c r="E7" s="34"/>
      <c r="F7" s="34"/>
      <c r="G7" s="34"/>
      <c r="H7" s="34"/>
      <c r="I7" s="34"/>
      <c r="J7" s="29" t="str">
        <f t="shared" si="0"/>
        <v>-</v>
      </c>
      <c r="K7" s="30" t="str">
        <f t="shared" si="1"/>
        <v>-</v>
      </c>
    </row>
    <row r="8" spans="1:14">
      <c r="A8" s="28">
        <f t="shared" si="2"/>
        <v>40190</v>
      </c>
      <c r="B8" s="33"/>
      <c r="C8" s="34"/>
      <c r="D8" s="34"/>
      <c r="E8" s="34"/>
      <c r="F8" s="34"/>
      <c r="G8" s="34"/>
      <c r="H8" s="34"/>
      <c r="I8" s="34"/>
      <c r="J8" s="29" t="str">
        <f t="shared" si="0"/>
        <v>-</v>
      </c>
      <c r="K8" s="30" t="str">
        <f t="shared" si="1"/>
        <v>-</v>
      </c>
    </row>
    <row r="9" spans="1:14">
      <c r="A9" s="28">
        <f t="shared" si="2"/>
        <v>40191</v>
      </c>
      <c r="B9" s="33"/>
      <c r="C9" s="34"/>
      <c r="D9" s="34"/>
      <c r="E9" s="34"/>
      <c r="F9" s="34"/>
      <c r="G9" s="34"/>
      <c r="H9" s="34"/>
      <c r="I9" s="34"/>
      <c r="J9" s="29" t="str">
        <f t="shared" si="0"/>
        <v>-</v>
      </c>
      <c r="K9" s="30" t="str">
        <f t="shared" si="1"/>
        <v>-</v>
      </c>
    </row>
    <row r="10" spans="1:14">
      <c r="A10" s="28">
        <f t="shared" si="2"/>
        <v>40192</v>
      </c>
      <c r="B10" s="33"/>
      <c r="C10" s="34"/>
      <c r="D10" s="34"/>
      <c r="E10" s="34"/>
      <c r="F10" s="34"/>
      <c r="G10" s="34"/>
      <c r="H10" s="34"/>
      <c r="I10" s="34"/>
      <c r="J10" s="29" t="str">
        <f t="shared" si="0"/>
        <v>-</v>
      </c>
      <c r="K10" s="30" t="str">
        <f t="shared" si="1"/>
        <v>-</v>
      </c>
    </row>
    <row r="11" spans="1:14">
      <c r="A11" s="28">
        <f t="shared" si="2"/>
        <v>40193</v>
      </c>
      <c r="B11" s="33"/>
      <c r="C11" s="34"/>
      <c r="D11" s="34"/>
      <c r="E11" s="34"/>
      <c r="F11" s="34"/>
      <c r="G11" s="34"/>
      <c r="H11" s="34"/>
      <c r="I11" s="34"/>
      <c r="J11" s="29" t="str">
        <f t="shared" si="0"/>
        <v>-</v>
      </c>
      <c r="K11" s="30" t="str">
        <f t="shared" si="1"/>
        <v>-</v>
      </c>
    </row>
    <row r="12" spans="1:14">
      <c r="A12" s="28">
        <f t="shared" si="2"/>
        <v>40194</v>
      </c>
      <c r="B12" s="33"/>
      <c r="C12" s="34"/>
      <c r="D12" s="34"/>
      <c r="E12" s="34"/>
      <c r="F12" s="34"/>
      <c r="G12" s="34"/>
      <c r="H12" s="34"/>
      <c r="I12" s="34"/>
      <c r="J12" s="29" t="str">
        <f t="shared" si="0"/>
        <v>-</v>
      </c>
      <c r="K12" s="30" t="str">
        <f t="shared" si="1"/>
        <v>-</v>
      </c>
    </row>
    <row r="13" spans="1:14">
      <c r="A13" s="28">
        <f t="shared" si="2"/>
        <v>40195</v>
      </c>
      <c r="B13" s="33"/>
      <c r="C13" s="34"/>
      <c r="D13" s="34"/>
      <c r="E13" s="34"/>
      <c r="F13" s="34"/>
      <c r="G13" s="34"/>
      <c r="H13" s="34"/>
      <c r="I13" s="34"/>
      <c r="J13" s="29" t="str">
        <f t="shared" si="0"/>
        <v>-</v>
      </c>
      <c r="K13" s="30" t="str">
        <f t="shared" si="1"/>
        <v>-</v>
      </c>
    </row>
    <row r="14" spans="1:14">
      <c r="A14" s="28">
        <f t="shared" si="2"/>
        <v>40196</v>
      </c>
      <c r="B14" s="33"/>
      <c r="C14" s="34"/>
      <c r="D14" s="34"/>
      <c r="E14" s="34"/>
      <c r="F14" s="34"/>
      <c r="G14" s="34"/>
      <c r="H14" s="34"/>
      <c r="I14" s="34"/>
      <c r="J14" s="29" t="str">
        <f t="shared" si="0"/>
        <v>-</v>
      </c>
      <c r="K14" s="30" t="str">
        <f t="shared" si="1"/>
        <v>-</v>
      </c>
    </row>
    <row r="15" spans="1:14">
      <c r="A15" s="28">
        <f t="shared" si="2"/>
        <v>40197</v>
      </c>
      <c r="B15" s="33"/>
      <c r="C15" s="34"/>
      <c r="D15" s="34"/>
      <c r="E15" s="34"/>
      <c r="F15" s="34"/>
      <c r="G15" s="34"/>
      <c r="H15" s="34"/>
      <c r="I15" s="34"/>
      <c r="J15" s="29" t="str">
        <f t="shared" si="0"/>
        <v>-</v>
      </c>
      <c r="K15" s="30" t="str">
        <f t="shared" si="1"/>
        <v>-</v>
      </c>
    </row>
    <row r="16" spans="1:14">
      <c r="A16" s="28">
        <f t="shared" si="2"/>
        <v>40198</v>
      </c>
      <c r="B16" s="33"/>
      <c r="C16" s="34"/>
      <c r="D16" s="34"/>
      <c r="E16" s="34"/>
      <c r="F16" s="34"/>
      <c r="G16" s="34"/>
      <c r="H16" s="34"/>
      <c r="I16" s="34"/>
      <c r="J16" s="29" t="str">
        <f t="shared" si="0"/>
        <v>-</v>
      </c>
      <c r="K16" s="30" t="str">
        <f t="shared" si="1"/>
        <v>-</v>
      </c>
    </row>
    <row r="17" spans="1:11">
      <c r="A17" s="28">
        <f t="shared" si="2"/>
        <v>40199</v>
      </c>
      <c r="B17" s="33"/>
      <c r="C17" s="34"/>
      <c r="D17" s="34"/>
      <c r="E17" s="34"/>
      <c r="F17" s="34"/>
      <c r="G17" s="34"/>
      <c r="H17" s="34"/>
      <c r="I17" s="34"/>
      <c r="J17" s="29" t="str">
        <f t="shared" si="0"/>
        <v>-</v>
      </c>
      <c r="K17" s="30" t="str">
        <f t="shared" si="1"/>
        <v>-</v>
      </c>
    </row>
    <row r="18" spans="1:11">
      <c r="A18" s="28">
        <f t="shared" si="2"/>
        <v>40200</v>
      </c>
      <c r="B18" s="33"/>
      <c r="C18" s="34"/>
      <c r="D18" s="34"/>
      <c r="E18" s="34"/>
      <c r="F18" s="34"/>
      <c r="G18" s="34"/>
      <c r="H18" s="34"/>
      <c r="I18" s="34"/>
      <c r="J18" s="29" t="str">
        <f t="shared" si="0"/>
        <v>-</v>
      </c>
      <c r="K18" s="30" t="str">
        <f t="shared" si="1"/>
        <v>-</v>
      </c>
    </row>
    <row r="19" spans="1:11">
      <c r="A19" s="28">
        <f t="shared" si="2"/>
        <v>40201</v>
      </c>
      <c r="B19" s="33"/>
      <c r="C19" s="34"/>
      <c r="D19" s="34"/>
      <c r="E19" s="34"/>
      <c r="F19" s="34"/>
      <c r="G19" s="34"/>
      <c r="H19" s="34"/>
      <c r="I19" s="34"/>
      <c r="J19" s="29" t="str">
        <f t="shared" si="0"/>
        <v>-</v>
      </c>
      <c r="K19" s="30" t="str">
        <f t="shared" si="1"/>
        <v>-</v>
      </c>
    </row>
    <row r="20" spans="1:11">
      <c r="A20" s="28">
        <f t="shared" si="2"/>
        <v>40202</v>
      </c>
      <c r="B20" s="33"/>
      <c r="C20" s="34"/>
      <c r="D20" s="34"/>
      <c r="E20" s="34"/>
      <c r="F20" s="34"/>
      <c r="G20" s="34"/>
      <c r="H20" s="34"/>
      <c r="I20" s="34"/>
      <c r="J20" s="29" t="str">
        <f t="shared" si="0"/>
        <v>-</v>
      </c>
      <c r="K20" s="30" t="str">
        <f t="shared" si="1"/>
        <v>-</v>
      </c>
    </row>
    <row r="21" spans="1:11">
      <c r="A21" s="28">
        <f t="shared" si="2"/>
        <v>40203</v>
      </c>
      <c r="B21" s="33"/>
      <c r="C21" s="34"/>
      <c r="D21" s="34"/>
      <c r="E21" s="34"/>
      <c r="F21" s="34"/>
      <c r="G21" s="34"/>
      <c r="H21" s="34"/>
      <c r="I21" s="34"/>
      <c r="J21" s="29" t="str">
        <f t="shared" si="0"/>
        <v>-</v>
      </c>
      <c r="K21" s="30" t="str">
        <f t="shared" si="1"/>
        <v>-</v>
      </c>
    </row>
    <row r="22" spans="1:11">
      <c r="A22" s="28">
        <f t="shared" si="2"/>
        <v>40204</v>
      </c>
      <c r="B22" s="33"/>
      <c r="C22" s="34"/>
      <c r="D22" s="34"/>
      <c r="E22" s="34"/>
      <c r="F22" s="34"/>
      <c r="G22" s="34"/>
      <c r="H22" s="34"/>
      <c r="I22" s="34"/>
      <c r="J22" s="29" t="str">
        <f t="shared" si="0"/>
        <v>-</v>
      </c>
      <c r="K22" s="30" t="str">
        <f t="shared" si="1"/>
        <v>-</v>
      </c>
    </row>
    <row r="23" spans="1:11">
      <c r="A23" s="28">
        <f t="shared" si="2"/>
        <v>40205</v>
      </c>
      <c r="B23" s="33"/>
      <c r="C23" s="34"/>
      <c r="D23" s="34"/>
      <c r="E23" s="34"/>
      <c r="F23" s="34"/>
      <c r="G23" s="34"/>
      <c r="H23" s="34"/>
      <c r="I23" s="34"/>
      <c r="J23" s="29" t="str">
        <f t="shared" si="0"/>
        <v>-</v>
      </c>
      <c r="K23" s="30" t="str">
        <f t="shared" si="1"/>
        <v>-</v>
      </c>
    </row>
    <row r="24" spans="1:11">
      <c r="A24" s="28">
        <f t="shared" si="2"/>
        <v>40206</v>
      </c>
      <c r="B24" s="33"/>
      <c r="C24" s="34"/>
      <c r="D24" s="34"/>
      <c r="E24" s="34"/>
      <c r="F24" s="34"/>
      <c r="G24" s="34"/>
      <c r="H24" s="34"/>
      <c r="I24" s="34"/>
      <c r="J24" s="29" t="str">
        <f t="shared" si="0"/>
        <v>-</v>
      </c>
      <c r="K24" s="30" t="str">
        <f t="shared" si="1"/>
        <v>-</v>
      </c>
    </row>
    <row r="25" spans="1:11">
      <c r="A25" s="28">
        <f t="shared" si="2"/>
        <v>40207</v>
      </c>
      <c r="B25" s="33"/>
      <c r="C25" s="34"/>
      <c r="D25" s="34"/>
      <c r="E25" s="34"/>
      <c r="F25" s="34"/>
      <c r="G25" s="34"/>
      <c r="H25" s="34"/>
      <c r="I25" s="34"/>
      <c r="J25" s="29" t="str">
        <f t="shared" si="0"/>
        <v>-</v>
      </c>
      <c r="K25" s="30" t="str">
        <f t="shared" si="1"/>
        <v>-</v>
      </c>
    </row>
    <row r="26" spans="1:11">
      <c r="A26" s="28">
        <f t="shared" si="2"/>
        <v>40208</v>
      </c>
      <c r="B26" s="33"/>
      <c r="C26" s="34"/>
      <c r="D26" s="34"/>
      <c r="E26" s="34"/>
      <c r="F26" s="34"/>
      <c r="G26" s="34"/>
      <c r="H26" s="34"/>
      <c r="I26" s="34"/>
      <c r="J26" s="29" t="str">
        <f t="shared" si="0"/>
        <v>-</v>
      </c>
      <c r="K26" s="30" t="str">
        <f t="shared" si="1"/>
        <v>-</v>
      </c>
    </row>
    <row r="27" spans="1:11">
      <c r="A27" s="28">
        <f t="shared" si="2"/>
        <v>40209</v>
      </c>
      <c r="B27" s="33"/>
      <c r="C27" s="34"/>
      <c r="D27" s="34"/>
      <c r="E27" s="34"/>
      <c r="F27" s="34"/>
      <c r="G27" s="34"/>
      <c r="H27" s="34"/>
      <c r="I27" s="34"/>
      <c r="J27" s="29" t="str">
        <f t="shared" si="0"/>
        <v>-</v>
      </c>
      <c r="K27" s="30" t="str">
        <f t="shared" si="1"/>
        <v>-</v>
      </c>
    </row>
    <row r="28" spans="1:11">
      <c r="A28" s="28">
        <f t="shared" si="2"/>
        <v>40210</v>
      </c>
      <c r="B28" s="33"/>
      <c r="C28" s="34"/>
      <c r="D28" s="34"/>
      <c r="E28" s="34"/>
      <c r="F28" s="34"/>
      <c r="G28" s="34"/>
      <c r="H28" s="34"/>
      <c r="I28" s="34"/>
      <c r="J28" s="29" t="str">
        <f t="shared" si="0"/>
        <v>-</v>
      </c>
      <c r="K28" s="30" t="str">
        <f t="shared" si="1"/>
        <v>-</v>
      </c>
    </row>
    <row r="29" spans="1:11">
      <c r="A29" s="28">
        <f t="shared" si="2"/>
        <v>40211</v>
      </c>
      <c r="B29" s="33"/>
      <c r="C29" s="34"/>
      <c r="D29" s="34"/>
      <c r="E29" s="34"/>
      <c r="F29" s="34"/>
      <c r="G29" s="34"/>
      <c r="H29" s="34"/>
      <c r="I29" s="34"/>
      <c r="J29" s="29" t="str">
        <f t="shared" si="0"/>
        <v>-</v>
      </c>
      <c r="K29" s="30" t="str">
        <f t="shared" si="1"/>
        <v>-</v>
      </c>
    </row>
    <row r="30" spans="1:11">
      <c r="A30" s="28">
        <f t="shared" si="2"/>
        <v>40212</v>
      </c>
      <c r="B30" s="33"/>
      <c r="C30" s="34"/>
      <c r="D30" s="34"/>
      <c r="E30" s="34"/>
      <c r="F30" s="34"/>
      <c r="G30" s="34"/>
      <c r="H30" s="34"/>
      <c r="I30" s="34"/>
      <c r="J30" s="29" t="str">
        <f t="shared" si="0"/>
        <v>-</v>
      </c>
      <c r="K30" s="30" t="str">
        <f t="shared" si="1"/>
        <v>-</v>
      </c>
    </row>
    <row r="31" spans="1:11">
      <c r="A31" s="28">
        <f t="shared" si="2"/>
        <v>40213</v>
      </c>
      <c r="B31" s="33"/>
      <c r="C31" s="34"/>
      <c r="D31" s="34"/>
      <c r="E31" s="34"/>
      <c r="F31" s="34"/>
      <c r="G31" s="34"/>
      <c r="H31" s="34"/>
      <c r="I31" s="34"/>
      <c r="J31" s="29" t="str">
        <f t="shared" si="0"/>
        <v>-</v>
      </c>
      <c r="K31" s="30" t="str">
        <f t="shared" si="1"/>
        <v>-</v>
      </c>
    </row>
    <row r="32" spans="1:11">
      <c r="A32" s="28">
        <f t="shared" si="2"/>
        <v>40214</v>
      </c>
      <c r="B32" s="33"/>
      <c r="C32" s="34"/>
      <c r="D32" s="34"/>
      <c r="E32" s="34"/>
      <c r="F32" s="34"/>
      <c r="G32" s="34"/>
      <c r="H32" s="34"/>
      <c r="I32" s="34"/>
      <c r="J32" s="29" t="str">
        <f t="shared" si="0"/>
        <v>-</v>
      </c>
      <c r="K32" s="30" t="str">
        <f t="shared" si="1"/>
        <v>-</v>
      </c>
    </row>
    <row r="33" spans="1:11">
      <c r="A33" s="28">
        <f t="shared" si="2"/>
        <v>40215</v>
      </c>
      <c r="B33" s="33"/>
      <c r="C33" s="34"/>
      <c r="D33" s="34"/>
      <c r="E33" s="34"/>
      <c r="F33" s="34"/>
      <c r="G33" s="34"/>
      <c r="H33" s="34"/>
      <c r="I33" s="34"/>
      <c r="J33" s="29" t="str">
        <f t="shared" si="0"/>
        <v>-</v>
      </c>
      <c r="K33" s="30" t="str">
        <f t="shared" si="1"/>
        <v>-</v>
      </c>
    </row>
    <row r="34" spans="1:11">
      <c r="A34" s="28">
        <f t="shared" si="2"/>
        <v>40216</v>
      </c>
      <c r="B34" s="33"/>
      <c r="C34" s="34"/>
      <c r="D34" s="34"/>
      <c r="E34" s="34"/>
      <c r="F34" s="34"/>
      <c r="G34" s="34"/>
      <c r="H34" s="34"/>
      <c r="I34" s="34"/>
      <c r="J34" s="29" t="str">
        <f t="shared" si="0"/>
        <v>-</v>
      </c>
      <c r="K34" s="30" t="str">
        <f t="shared" si="1"/>
        <v>-</v>
      </c>
    </row>
    <row r="35" spans="1:11">
      <c r="A35" s="28">
        <f t="shared" si="2"/>
        <v>40217</v>
      </c>
      <c r="B35" s="33"/>
      <c r="C35" s="34"/>
      <c r="D35" s="34"/>
      <c r="E35" s="34"/>
      <c r="F35" s="34"/>
      <c r="G35" s="34"/>
      <c r="H35" s="34"/>
      <c r="I35" s="34"/>
      <c r="J35" s="29" t="str">
        <f t="shared" si="0"/>
        <v>-</v>
      </c>
      <c r="K35" s="30" t="str">
        <f t="shared" si="1"/>
        <v>-</v>
      </c>
    </row>
    <row r="36" spans="1:11">
      <c r="A36" s="28">
        <f t="shared" si="2"/>
        <v>40218</v>
      </c>
      <c r="B36" s="33"/>
      <c r="C36" s="34"/>
      <c r="D36" s="34"/>
      <c r="E36" s="34"/>
      <c r="F36" s="34"/>
      <c r="G36" s="34"/>
      <c r="H36" s="34"/>
      <c r="I36" s="34"/>
      <c r="J36" s="29" t="str">
        <f t="shared" si="0"/>
        <v>-</v>
      </c>
      <c r="K36" s="30" t="str">
        <f t="shared" si="1"/>
        <v>-</v>
      </c>
    </row>
    <row r="37" spans="1:11">
      <c r="A37" s="28">
        <f t="shared" si="2"/>
        <v>40219</v>
      </c>
      <c r="B37" s="33"/>
      <c r="C37" s="34"/>
      <c r="D37" s="34"/>
      <c r="E37" s="34"/>
      <c r="F37" s="34"/>
      <c r="G37" s="34"/>
      <c r="H37" s="34"/>
      <c r="I37" s="34"/>
      <c r="J37" s="29" t="str">
        <f t="shared" si="0"/>
        <v>-</v>
      </c>
      <c r="K37" s="30" t="str">
        <f t="shared" si="1"/>
        <v>-</v>
      </c>
    </row>
    <row r="38" spans="1:11">
      <c r="A38" s="28">
        <f t="shared" si="2"/>
        <v>40220</v>
      </c>
      <c r="B38" s="33"/>
      <c r="C38" s="34"/>
      <c r="D38" s="34"/>
      <c r="E38" s="34"/>
      <c r="F38" s="34"/>
      <c r="G38" s="34"/>
      <c r="H38" s="34"/>
      <c r="I38" s="34"/>
      <c r="J38" s="29" t="str">
        <f t="shared" si="0"/>
        <v>-</v>
      </c>
      <c r="K38" s="30" t="str">
        <f t="shared" si="1"/>
        <v>-</v>
      </c>
    </row>
    <row r="39" spans="1:11">
      <c r="A39" s="28">
        <f t="shared" si="2"/>
        <v>40221</v>
      </c>
      <c r="B39" s="33"/>
      <c r="C39" s="34"/>
      <c r="D39" s="34"/>
      <c r="E39" s="34"/>
      <c r="F39" s="34"/>
      <c r="G39" s="34"/>
      <c r="H39" s="34"/>
      <c r="I39" s="34"/>
      <c r="J39" s="29" t="str">
        <f t="shared" si="0"/>
        <v>-</v>
      </c>
      <c r="K39" s="30" t="str">
        <f t="shared" si="1"/>
        <v>-</v>
      </c>
    </row>
    <row r="40" spans="1:11">
      <c r="A40" s="28">
        <f t="shared" si="2"/>
        <v>40222</v>
      </c>
      <c r="B40" s="33"/>
      <c r="C40" s="34"/>
      <c r="D40" s="34"/>
      <c r="E40" s="34"/>
      <c r="F40" s="34"/>
      <c r="G40" s="34"/>
      <c r="H40" s="34"/>
      <c r="I40" s="34"/>
      <c r="J40" s="29" t="str">
        <f t="shared" si="0"/>
        <v>-</v>
      </c>
      <c r="K40" s="30" t="str">
        <f t="shared" si="1"/>
        <v>-</v>
      </c>
    </row>
    <row r="41" spans="1:11">
      <c r="A41" s="28">
        <f t="shared" si="2"/>
        <v>40223</v>
      </c>
      <c r="B41" s="33"/>
      <c r="C41" s="34"/>
      <c r="D41" s="34"/>
      <c r="E41" s="34"/>
      <c r="F41" s="34"/>
      <c r="G41" s="34"/>
      <c r="H41" s="34"/>
      <c r="I41" s="34"/>
      <c r="J41" s="29" t="str">
        <f t="shared" si="0"/>
        <v>-</v>
      </c>
      <c r="K41" s="30" t="str">
        <f t="shared" si="1"/>
        <v>-</v>
      </c>
    </row>
    <row r="42" spans="1:11">
      <c r="A42" s="28">
        <f t="shared" si="2"/>
        <v>40224</v>
      </c>
      <c r="B42" s="33"/>
      <c r="C42" s="34"/>
      <c r="D42" s="34"/>
      <c r="E42" s="34"/>
      <c r="F42" s="34"/>
      <c r="G42" s="34"/>
      <c r="H42" s="34"/>
      <c r="I42" s="34"/>
      <c r="J42" s="29" t="str">
        <f t="shared" si="0"/>
        <v>-</v>
      </c>
      <c r="K42" s="30" t="str">
        <f t="shared" si="1"/>
        <v>-</v>
      </c>
    </row>
    <row r="43" spans="1:11">
      <c r="A43" s="28">
        <f t="shared" si="2"/>
        <v>40225</v>
      </c>
      <c r="B43" s="33"/>
      <c r="C43" s="34"/>
      <c r="D43" s="34"/>
      <c r="E43" s="34"/>
      <c r="F43" s="34"/>
      <c r="G43" s="34"/>
      <c r="H43" s="34"/>
      <c r="I43" s="34"/>
      <c r="J43" s="29" t="str">
        <f t="shared" si="0"/>
        <v>-</v>
      </c>
      <c r="K43" s="30" t="str">
        <f t="shared" si="1"/>
        <v>-</v>
      </c>
    </row>
    <row r="44" spans="1:11">
      <c r="A44" s="28">
        <f t="shared" si="2"/>
        <v>40226</v>
      </c>
      <c r="B44" s="33"/>
      <c r="C44" s="34"/>
      <c r="D44" s="34"/>
      <c r="E44" s="34"/>
      <c r="F44" s="34"/>
      <c r="G44" s="34"/>
      <c r="H44" s="34"/>
      <c r="I44" s="34"/>
      <c r="J44" s="29" t="str">
        <f t="shared" si="0"/>
        <v>-</v>
      </c>
      <c r="K44" s="30" t="str">
        <f t="shared" si="1"/>
        <v>-</v>
      </c>
    </row>
    <row r="45" spans="1:11">
      <c r="A45" s="28">
        <f t="shared" si="2"/>
        <v>40227</v>
      </c>
      <c r="B45" s="33"/>
      <c r="C45" s="34"/>
      <c r="D45" s="34"/>
      <c r="E45" s="34"/>
      <c r="F45" s="34"/>
      <c r="G45" s="34"/>
      <c r="H45" s="34"/>
      <c r="I45" s="34"/>
      <c r="J45" s="29" t="str">
        <f t="shared" si="0"/>
        <v>-</v>
      </c>
      <c r="K45" s="30" t="str">
        <f t="shared" si="1"/>
        <v>-</v>
      </c>
    </row>
    <row r="46" spans="1:11">
      <c r="A46" s="28">
        <f t="shared" si="2"/>
        <v>40228</v>
      </c>
      <c r="B46" s="33"/>
      <c r="C46" s="34"/>
      <c r="D46" s="34"/>
      <c r="E46" s="34"/>
      <c r="F46" s="34"/>
      <c r="G46" s="34"/>
      <c r="H46" s="34"/>
      <c r="I46" s="34"/>
      <c r="J46" s="29" t="str">
        <f t="shared" si="0"/>
        <v>-</v>
      </c>
      <c r="K46" s="30" t="str">
        <f t="shared" si="1"/>
        <v>-</v>
      </c>
    </row>
    <row r="47" spans="1:11">
      <c r="A47" s="28">
        <f t="shared" si="2"/>
        <v>40229</v>
      </c>
      <c r="B47" s="33"/>
      <c r="C47" s="34"/>
      <c r="D47" s="34"/>
      <c r="E47" s="34"/>
      <c r="F47" s="34"/>
      <c r="G47" s="34"/>
      <c r="H47" s="34"/>
      <c r="I47" s="34"/>
      <c r="J47" s="29" t="str">
        <f t="shared" si="0"/>
        <v>-</v>
      </c>
      <c r="K47" s="30" t="str">
        <f t="shared" ref="K47:K110" si="3">IF(B47="","-",(B47-B46)/B46)</f>
        <v>-</v>
      </c>
    </row>
    <row r="48" spans="1:11">
      <c r="A48" s="28">
        <f t="shared" si="2"/>
        <v>40230</v>
      </c>
      <c r="B48" s="33"/>
      <c r="C48" s="34"/>
      <c r="D48" s="34"/>
      <c r="E48" s="34"/>
      <c r="F48" s="34"/>
      <c r="G48" s="34"/>
      <c r="H48" s="34"/>
      <c r="I48" s="34"/>
      <c r="J48" s="29" t="str">
        <f t="shared" si="0"/>
        <v>-</v>
      </c>
      <c r="K48" s="30" t="str">
        <f t="shared" si="3"/>
        <v>-</v>
      </c>
    </row>
    <row r="49" spans="1:11">
      <c r="A49" s="28">
        <f t="shared" si="2"/>
        <v>40231</v>
      </c>
      <c r="B49" s="33"/>
      <c r="C49" s="35"/>
      <c r="D49" s="34"/>
      <c r="E49" s="34"/>
      <c r="F49" s="34"/>
      <c r="G49" s="34"/>
      <c r="H49" s="34"/>
      <c r="I49" s="34"/>
      <c r="J49" s="29" t="str">
        <f t="shared" si="0"/>
        <v>-</v>
      </c>
      <c r="K49" s="30" t="str">
        <f t="shared" si="3"/>
        <v>-</v>
      </c>
    </row>
    <row r="50" spans="1:11">
      <c r="A50" s="28">
        <f t="shared" si="2"/>
        <v>40232</v>
      </c>
      <c r="B50" s="33"/>
      <c r="C50" s="34"/>
      <c r="D50" s="34"/>
      <c r="E50" s="34"/>
      <c r="F50" s="34"/>
      <c r="G50" s="34"/>
      <c r="H50" s="34"/>
      <c r="I50" s="34"/>
      <c r="J50" s="29" t="str">
        <f t="shared" si="0"/>
        <v>-</v>
      </c>
      <c r="K50" s="30" t="str">
        <f t="shared" si="3"/>
        <v>-</v>
      </c>
    </row>
    <row r="51" spans="1:11">
      <c r="A51" s="28">
        <f t="shared" si="2"/>
        <v>40233</v>
      </c>
      <c r="B51" s="33"/>
      <c r="C51" s="34"/>
      <c r="D51" s="34"/>
      <c r="E51" s="34"/>
      <c r="F51" s="34"/>
      <c r="G51" s="34"/>
      <c r="H51" s="34"/>
      <c r="I51" s="34"/>
      <c r="J51" s="29" t="str">
        <f t="shared" si="0"/>
        <v>-</v>
      </c>
      <c r="K51" s="30" t="str">
        <f t="shared" si="3"/>
        <v>-</v>
      </c>
    </row>
    <row r="52" spans="1:11">
      <c r="A52" s="28">
        <f t="shared" si="2"/>
        <v>40234</v>
      </c>
      <c r="B52" s="33"/>
      <c r="C52" s="34"/>
      <c r="D52" s="34"/>
      <c r="E52" s="34"/>
      <c r="F52" s="34"/>
      <c r="G52" s="34"/>
      <c r="H52" s="34"/>
      <c r="I52" s="34"/>
      <c r="J52" s="29" t="str">
        <f t="shared" si="0"/>
        <v>-</v>
      </c>
      <c r="K52" s="30" t="str">
        <f t="shared" si="3"/>
        <v>-</v>
      </c>
    </row>
    <row r="53" spans="1:11">
      <c r="A53" s="28">
        <f t="shared" si="2"/>
        <v>40235</v>
      </c>
      <c r="B53" s="33"/>
      <c r="C53" s="34"/>
      <c r="D53" s="34"/>
      <c r="E53" s="34"/>
      <c r="F53" s="34"/>
      <c r="G53" s="34"/>
      <c r="H53" s="34"/>
      <c r="I53" s="34"/>
      <c r="J53" s="29" t="str">
        <f t="shared" si="0"/>
        <v>-</v>
      </c>
      <c r="K53" s="30" t="str">
        <f t="shared" si="3"/>
        <v>-</v>
      </c>
    </row>
    <row r="54" spans="1:11">
      <c r="A54" s="28">
        <f t="shared" si="2"/>
        <v>40236</v>
      </c>
      <c r="B54" s="33"/>
      <c r="C54" s="34"/>
      <c r="D54" s="34"/>
      <c r="E54" s="34"/>
      <c r="F54" s="34"/>
      <c r="G54" s="34"/>
      <c r="H54" s="34"/>
      <c r="I54" s="34"/>
      <c r="J54" s="29" t="str">
        <f t="shared" si="0"/>
        <v>-</v>
      </c>
      <c r="K54" s="30" t="str">
        <f t="shared" si="3"/>
        <v>-</v>
      </c>
    </row>
    <row r="55" spans="1:11">
      <c r="A55" s="28">
        <f t="shared" si="2"/>
        <v>40237</v>
      </c>
      <c r="B55" s="33"/>
      <c r="C55" s="34"/>
      <c r="D55" s="34"/>
      <c r="E55" s="34"/>
      <c r="F55" s="34"/>
      <c r="G55" s="34"/>
      <c r="H55" s="34"/>
      <c r="I55" s="34"/>
      <c r="J55" s="29" t="str">
        <f t="shared" si="0"/>
        <v>-</v>
      </c>
      <c r="K55" s="30" t="str">
        <f t="shared" si="3"/>
        <v>-</v>
      </c>
    </row>
    <row r="56" spans="1:11">
      <c r="A56" s="28">
        <f t="shared" si="2"/>
        <v>40238</v>
      </c>
      <c r="B56" s="33"/>
      <c r="C56" s="34"/>
      <c r="D56" s="34"/>
      <c r="E56" s="34"/>
      <c r="F56" s="34"/>
      <c r="G56" s="34"/>
      <c r="H56" s="34"/>
      <c r="I56" s="34"/>
      <c r="J56" s="29" t="str">
        <f t="shared" si="0"/>
        <v>-</v>
      </c>
      <c r="K56" s="30" t="str">
        <f t="shared" si="3"/>
        <v>-</v>
      </c>
    </row>
    <row r="57" spans="1:11">
      <c r="A57" s="28">
        <f t="shared" si="2"/>
        <v>40239</v>
      </c>
      <c r="B57" s="33"/>
      <c r="C57" s="34"/>
      <c r="D57" s="34"/>
      <c r="E57" s="34"/>
      <c r="F57" s="34"/>
      <c r="G57" s="34"/>
      <c r="H57" s="34"/>
      <c r="I57" s="34"/>
      <c r="J57" s="29" t="str">
        <f t="shared" si="0"/>
        <v>-</v>
      </c>
      <c r="K57" s="30" t="str">
        <f t="shared" si="3"/>
        <v>-</v>
      </c>
    </row>
    <row r="58" spans="1:11">
      <c r="A58" s="28">
        <f t="shared" si="2"/>
        <v>40240</v>
      </c>
      <c r="B58" s="33"/>
      <c r="C58" s="34"/>
      <c r="D58" s="34"/>
      <c r="E58" s="34"/>
      <c r="F58" s="34"/>
      <c r="G58" s="34"/>
      <c r="H58" s="34"/>
      <c r="I58" s="34"/>
      <c r="J58" s="29" t="str">
        <f t="shared" si="0"/>
        <v>-</v>
      </c>
      <c r="K58" s="30" t="str">
        <f t="shared" si="3"/>
        <v>-</v>
      </c>
    </row>
    <row r="59" spans="1:11">
      <c r="A59" s="28">
        <f t="shared" si="2"/>
        <v>40241</v>
      </c>
      <c r="B59" s="33"/>
      <c r="C59" s="34"/>
      <c r="D59" s="34"/>
      <c r="E59" s="34"/>
      <c r="F59" s="34"/>
      <c r="G59" s="34"/>
      <c r="H59" s="34"/>
      <c r="I59" s="34"/>
      <c r="J59" s="29" t="str">
        <f t="shared" si="0"/>
        <v>-</v>
      </c>
      <c r="K59" s="30" t="str">
        <f t="shared" si="3"/>
        <v>-</v>
      </c>
    </row>
    <row r="60" spans="1:11">
      <c r="A60" s="28">
        <f t="shared" si="2"/>
        <v>40242</v>
      </c>
      <c r="B60" s="33"/>
      <c r="C60" s="34"/>
      <c r="D60" s="34"/>
      <c r="E60" s="34"/>
      <c r="F60" s="34"/>
      <c r="G60" s="34"/>
      <c r="H60" s="34"/>
      <c r="I60" s="34"/>
      <c r="J60" s="29" t="str">
        <f t="shared" si="0"/>
        <v>-</v>
      </c>
      <c r="K60" s="30" t="str">
        <f t="shared" si="3"/>
        <v>-</v>
      </c>
    </row>
    <row r="61" spans="1:11">
      <c r="A61" s="28">
        <f t="shared" si="2"/>
        <v>40243</v>
      </c>
      <c r="B61" s="33"/>
      <c r="C61" s="34"/>
      <c r="D61" s="34"/>
      <c r="E61" s="34"/>
      <c r="F61" s="34"/>
      <c r="G61" s="34"/>
      <c r="H61" s="34"/>
      <c r="I61" s="34"/>
      <c r="J61" s="29" t="str">
        <f t="shared" si="0"/>
        <v>-</v>
      </c>
      <c r="K61" s="30" t="str">
        <f t="shared" si="3"/>
        <v>-</v>
      </c>
    </row>
    <row r="62" spans="1:11">
      <c r="A62" s="28">
        <f t="shared" si="2"/>
        <v>40244</v>
      </c>
      <c r="B62" s="33"/>
      <c r="C62" s="34"/>
      <c r="D62" s="34"/>
      <c r="E62" s="34"/>
      <c r="F62" s="34"/>
      <c r="G62" s="34"/>
      <c r="H62" s="34"/>
      <c r="I62" s="34"/>
      <c r="J62" s="29" t="str">
        <f t="shared" si="0"/>
        <v>-</v>
      </c>
      <c r="K62" s="30" t="str">
        <f t="shared" si="3"/>
        <v>-</v>
      </c>
    </row>
    <row r="63" spans="1:11">
      <c r="A63" s="28">
        <f t="shared" si="2"/>
        <v>40245</v>
      </c>
      <c r="B63" s="33"/>
      <c r="C63" s="34"/>
      <c r="D63" s="34"/>
      <c r="E63" s="34"/>
      <c r="F63" s="34"/>
      <c r="G63" s="34"/>
      <c r="H63" s="34"/>
      <c r="I63" s="34"/>
      <c r="J63" s="29" t="str">
        <f t="shared" si="0"/>
        <v>-</v>
      </c>
      <c r="K63" s="30" t="str">
        <f t="shared" si="3"/>
        <v>-</v>
      </c>
    </row>
    <row r="64" spans="1:11">
      <c r="A64" s="28">
        <f t="shared" si="2"/>
        <v>40246</v>
      </c>
      <c r="B64" s="33"/>
      <c r="C64" s="34"/>
      <c r="D64" s="34"/>
      <c r="E64" s="34"/>
      <c r="F64" s="34"/>
      <c r="G64" s="34"/>
      <c r="H64" s="34"/>
      <c r="I64" s="34"/>
      <c r="J64" s="29" t="str">
        <f t="shared" si="0"/>
        <v>-</v>
      </c>
      <c r="K64" s="30" t="str">
        <f t="shared" si="3"/>
        <v>-</v>
      </c>
    </row>
    <row r="65" spans="1:11">
      <c r="A65" s="28">
        <f t="shared" si="2"/>
        <v>40247</v>
      </c>
      <c r="B65" s="33"/>
      <c r="C65" s="34"/>
      <c r="D65" s="34"/>
      <c r="E65" s="34"/>
      <c r="F65" s="34"/>
      <c r="G65" s="34"/>
      <c r="H65" s="34"/>
      <c r="I65" s="34"/>
      <c r="J65" s="29" t="str">
        <f t="shared" ref="J65:J128" si="4">IF(B65="","-",B65-B64)</f>
        <v>-</v>
      </c>
      <c r="K65" s="30" t="str">
        <f t="shared" si="3"/>
        <v>-</v>
      </c>
    </row>
    <row r="66" spans="1:11">
      <c r="A66" s="28">
        <f t="shared" si="2"/>
        <v>40248</v>
      </c>
      <c r="B66" s="33"/>
      <c r="C66" s="34"/>
      <c r="D66" s="34"/>
      <c r="E66" s="34"/>
      <c r="F66" s="34"/>
      <c r="G66" s="34"/>
      <c r="H66" s="34"/>
      <c r="I66" s="34"/>
      <c r="J66" s="29" t="str">
        <f t="shared" si="4"/>
        <v>-</v>
      </c>
      <c r="K66" s="30" t="str">
        <f t="shared" si="3"/>
        <v>-</v>
      </c>
    </row>
    <row r="67" spans="1:11">
      <c r="A67" s="28">
        <f t="shared" si="2"/>
        <v>40249</v>
      </c>
      <c r="B67" s="33"/>
      <c r="C67" s="34"/>
      <c r="D67" s="34"/>
      <c r="E67" s="34"/>
      <c r="F67" s="34"/>
      <c r="G67" s="34"/>
      <c r="H67" s="34"/>
      <c r="I67" s="34"/>
      <c r="J67" s="29" t="str">
        <f t="shared" si="4"/>
        <v>-</v>
      </c>
      <c r="K67" s="30" t="str">
        <f t="shared" si="3"/>
        <v>-</v>
      </c>
    </row>
    <row r="68" spans="1:11">
      <c r="A68" s="28">
        <f t="shared" si="2"/>
        <v>40250</v>
      </c>
      <c r="B68" s="33"/>
      <c r="C68" s="34"/>
      <c r="D68" s="34"/>
      <c r="E68" s="34"/>
      <c r="F68" s="34"/>
      <c r="G68" s="34"/>
      <c r="H68" s="34"/>
      <c r="I68" s="34"/>
      <c r="J68" s="29" t="str">
        <f t="shared" si="4"/>
        <v>-</v>
      </c>
      <c r="K68" s="30" t="str">
        <f t="shared" si="3"/>
        <v>-</v>
      </c>
    </row>
    <row r="69" spans="1:11">
      <c r="A69" s="28">
        <f t="shared" si="2"/>
        <v>40251</v>
      </c>
      <c r="B69" s="33"/>
      <c r="C69" s="34"/>
      <c r="D69" s="34"/>
      <c r="E69" s="34"/>
      <c r="F69" s="34"/>
      <c r="G69" s="34"/>
      <c r="H69" s="34"/>
      <c r="I69" s="34"/>
      <c r="J69" s="29" t="str">
        <f t="shared" si="4"/>
        <v>-</v>
      </c>
      <c r="K69" s="30" t="str">
        <f t="shared" si="3"/>
        <v>-</v>
      </c>
    </row>
    <row r="70" spans="1:11">
      <c r="A70" s="28">
        <f t="shared" si="2"/>
        <v>40252</v>
      </c>
      <c r="B70" s="33"/>
      <c r="C70" s="34"/>
      <c r="D70" s="34"/>
      <c r="E70" s="34"/>
      <c r="F70" s="34"/>
      <c r="G70" s="34"/>
      <c r="H70" s="34"/>
      <c r="I70" s="34"/>
      <c r="J70" s="29" t="str">
        <f t="shared" si="4"/>
        <v>-</v>
      </c>
      <c r="K70" s="30" t="str">
        <f t="shared" si="3"/>
        <v>-</v>
      </c>
    </row>
    <row r="71" spans="1:11">
      <c r="A71" s="28">
        <f t="shared" ref="A71:A134" si="5">A70+1</f>
        <v>40253</v>
      </c>
      <c r="B71" s="33"/>
      <c r="C71" s="34"/>
      <c r="D71" s="34"/>
      <c r="E71" s="34"/>
      <c r="F71" s="34"/>
      <c r="G71" s="34"/>
      <c r="H71" s="34"/>
      <c r="I71" s="34"/>
      <c r="J71" s="29" t="str">
        <f t="shared" si="4"/>
        <v>-</v>
      </c>
      <c r="K71" s="30" t="str">
        <f t="shared" si="3"/>
        <v>-</v>
      </c>
    </row>
    <row r="72" spans="1:11">
      <c r="A72" s="28">
        <f t="shared" si="5"/>
        <v>40254</v>
      </c>
      <c r="B72" s="33"/>
      <c r="C72" s="34"/>
      <c r="D72" s="34"/>
      <c r="E72" s="34"/>
      <c r="F72" s="34"/>
      <c r="G72" s="34"/>
      <c r="H72" s="34"/>
      <c r="I72" s="34"/>
      <c r="J72" s="29" t="str">
        <f t="shared" si="4"/>
        <v>-</v>
      </c>
      <c r="K72" s="30" t="str">
        <f t="shared" si="3"/>
        <v>-</v>
      </c>
    </row>
    <row r="73" spans="1:11">
      <c r="A73" s="28">
        <f t="shared" si="5"/>
        <v>40255</v>
      </c>
      <c r="B73" s="33"/>
      <c r="C73" s="34"/>
      <c r="D73" s="34"/>
      <c r="E73" s="34"/>
      <c r="F73" s="34"/>
      <c r="G73" s="34"/>
      <c r="H73" s="34"/>
      <c r="I73" s="34"/>
      <c r="J73" s="29" t="str">
        <f t="shared" si="4"/>
        <v>-</v>
      </c>
      <c r="K73" s="30" t="str">
        <f t="shared" si="3"/>
        <v>-</v>
      </c>
    </row>
    <row r="74" spans="1:11">
      <c r="A74" s="28">
        <f t="shared" si="5"/>
        <v>40256</v>
      </c>
      <c r="B74" s="33"/>
      <c r="C74" s="34"/>
      <c r="D74" s="34"/>
      <c r="E74" s="34"/>
      <c r="F74" s="34"/>
      <c r="G74" s="34"/>
      <c r="H74" s="34"/>
      <c r="I74" s="34"/>
      <c r="J74" s="29" t="str">
        <f t="shared" si="4"/>
        <v>-</v>
      </c>
      <c r="K74" s="30" t="str">
        <f t="shared" si="3"/>
        <v>-</v>
      </c>
    </row>
    <row r="75" spans="1:11">
      <c r="A75" s="28">
        <f t="shared" si="5"/>
        <v>40257</v>
      </c>
      <c r="B75" s="33"/>
      <c r="C75" s="34"/>
      <c r="D75" s="34"/>
      <c r="E75" s="34"/>
      <c r="F75" s="34"/>
      <c r="G75" s="34"/>
      <c r="H75" s="34"/>
      <c r="I75" s="34"/>
      <c r="J75" s="29" t="str">
        <f t="shared" si="4"/>
        <v>-</v>
      </c>
      <c r="K75" s="30" t="str">
        <f t="shared" si="3"/>
        <v>-</v>
      </c>
    </row>
    <row r="76" spans="1:11">
      <c r="A76" s="28">
        <f t="shared" si="5"/>
        <v>40258</v>
      </c>
      <c r="B76" s="33"/>
      <c r="C76" s="34"/>
      <c r="D76" s="34"/>
      <c r="E76" s="34"/>
      <c r="F76" s="34"/>
      <c r="G76" s="34"/>
      <c r="H76" s="34"/>
      <c r="I76" s="34"/>
      <c r="J76" s="29" t="str">
        <f t="shared" si="4"/>
        <v>-</v>
      </c>
      <c r="K76" s="30" t="str">
        <f t="shared" si="3"/>
        <v>-</v>
      </c>
    </row>
    <row r="77" spans="1:11">
      <c r="A77" s="28">
        <f t="shared" si="5"/>
        <v>40259</v>
      </c>
      <c r="B77" s="33"/>
      <c r="C77" s="34"/>
      <c r="D77" s="34"/>
      <c r="E77" s="34"/>
      <c r="F77" s="34"/>
      <c r="G77" s="34"/>
      <c r="H77" s="34"/>
      <c r="I77" s="34"/>
      <c r="J77" s="29" t="str">
        <f t="shared" si="4"/>
        <v>-</v>
      </c>
      <c r="K77" s="30" t="str">
        <f t="shared" si="3"/>
        <v>-</v>
      </c>
    </row>
    <row r="78" spans="1:11">
      <c r="A78" s="28">
        <f t="shared" si="5"/>
        <v>40260</v>
      </c>
      <c r="B78" s="33"/>
      <c r="C78" s="34"/>
      <c r="D78" s="34"/>
      <c r="E78" s="34"/>
      <c r="F78" s="34"/>
      <c r="G78" s="34"/>
      <c r="H78" s="34"/>
      <c r="I78" s="34"/>
      <c r="J78" s="29" t="str">
        <f t="shared" si="4"/>
        <v>-</v>
      </c>
      <c r="K78" s="30" t="str">
        <f t="shared" si="3"/>
        <v>-</v>
      </c>
    </row>
    <row r="79" spans="1:11">
      <c r="A79" s="28">
        <f t="shared" si="5"/>
        <v>40261</v>
      </c>
      <c r="B79" s="33"/>
      <c r="C79" s="34"/>
      <c r="D79" s="34"/>
      <c r="E79" s="34"/>
      <c r="F79" s="34"/>
      <c r="G79" s="34"/>
      <c r="H79" s="34"/>
      <c r="I79" s="34"/>
      <c r="J79" s="29" t="str">
        <f t="shared" si="4"/>
        <v>-</v>
      </c>
      <c r="K79" s="30" t="str">
        <f t="shared" si="3"/>
        <v>-</v>
      </c>
    </row>
    <row r="80" spans="1:11">
      <c r="A80" s="28">
        <f t="shared" si="5"/>
        <v>40262</v>
      </c>
      <c r="B80" s="33"/>
      <c r="C80" s="34"/>
      <c r="D80" s="34"/>
      <c r="E80" s="34"/>
      <c r="F80" s="34"/>
      <c r="G80" s="34"/>
      <c r="H80" s="34"/>
      <c r="I80" s="34"/>
      <c r="J80" s="29" t="str">
        <f t="shared" si="4"/>
        <v>-</v>
      </c>
      <c r="K80" s="30" t="str">
        <f t="shared" si="3"/>
        <v>-</v>
      </c>
    </row>
    <row r="81" spans="1:11">
      <c r="A81" s="28">
        <f t="shared" si="5"/>
        <v>40263</v>
      </c>
      <c r="B81" s="33"/>
      <c r="C81" s="34"/>
      <c r="D81" s="34"/>
      <c r="E81" s="34"/>
      <c r="F81" s="34"/>
      <c r="G81" s="34"/>
      <c r="H81" s="34"/>
      <c r="I81" s="34"/>
      <c r="J81" s="29" t="str">
        <f t="shared" si="4"/>
        <v>-</v>
      </c>
      <c r="K81" s="30" t="str">
        <f t="shared" si="3"/>
        <v>-</v>
      </c>
    </row>
    <row r="82" spans="1:11">
      <c r="A82" s="28">
        <f t="shared" si="5"/>
        <v>40264</v>
      </c>
      <c r="B82" s="33"/>
      <c r="C82" s="34"/>
      <c r="D82" s="34"/>
      <c r="E82" s="34"/>
      <c r="F82" s="34"/>
      <c r="G82" s="34"/>
      <c r="H82" s="34"/>
      <c r="I82" s="34"/>
      <c r="J82" s="29" t="str">
        <f t="shared" si="4"/>
        <v>-</v>
      </c>
      <c r="K82" s="30" t="str">
        <f t="shared" si="3"/>
        <v>-</v>
      </c>
    </row>
    <row r="83" spans="1:11">
      <c r="A83" s="28">
        <f t="shared" si="5"/>
        <v>40265</v>
      </c>
      <c r="B83" s="33"/>
      <c r="C83" s="34"/>
      <c r="D83" s="34"/>
      <c r="E83" s="34"/>
      <c r="F83" s="34"/>
      <c r="G83" s="34"/>
      <c r="H83" s="34"/>
      <c r="I83" s="34"/>
      <c r="J83" s="29" t="str">
        <f t="shared" si="4"/>
        <v>-</v>
      </c>
      <c r="K83" s="30" t="str">
        <f t="shared" si="3"/>
        <v>-</v>
      </c>
    </row>
    <row r="84" spans="1:11">
      <c r="A84" s="28">
        <f t="shared" si="5"/>
        <v>40266</v>
      </c>
      <c r="B84" s="33"/>
      <c r="C84" s="34"/>
      <c r="D84" s="34"/>
      <c r="E84" s="34"/>
      <c r="F84" s="34"/>
      <c r="G84" s="34"/>
      <c r="H84" s="34"/>
      <c r="I84" s="34"/>
      <c r="J84" s="29" t="str">
        <f t="shared" si="4"/>
        <v>-</v>
      </c>
      <c r="K84" s="30" t="str">
        <f t="shared" si="3"/>
        <v>-</v>
      </c>
    </row>
    <row r="85" spans="1:11">
      <c r="A85" s="28">
        <f t="shared" si="5"/>
        <v>40267</v>
      </c>
      <c r="B85" s="33"/>
      <c r="C85" s="34"/>
      <c r="D85" s="34"/>
      <c r="E85" s="34"/>
      <c r="F85" s="34"/>
      <c r="G85" s="34"/>
      <c r="H85" s="34"/>
      <c r="I85" s="34"/>
      <c r="J85" s="29" t="str">
        <f t="shared" si="4"/>
        <v>-</v>
      </c>
      <c r="K85" s="30" t="str">
        <f t="shared" si="3"/>
        <v>-</v>
      </c>
    </row>
    <row r="86" spans="1:11">
      <c r="A86" s="28">
        <f t="shared" si="5"/>
        <v>40268</v>
      </c>
      <c r="B86" s="33"/>
      <c r="C86" s="34"/>
      <c r="D86" s="34"/>
      <c r="E86" s="34"/>
      <c r="F86" s="34"/>
      <c r="G86" s="34"/>
      <c r="H86" s="34"/>
      <c r="I86" s="34"/>
      <c r="J86" s="29" t="str">
        <f t="shared" si="4"/>
        <v>-</v>
      </c>
      <c r="K86" s="30" t="str">
        <f t="shared" si="3"/>
        <v>-</v>
      </c>
    </row>
    <row r="87" spans="1:11">
      <c r="A87" s="28">
        <f t="shared" si="5"/>
        <v>40269</v>
      </c>
      <c r="B87" s="33"/>
      <c r="C87" s="34"/>
      <c r="D87" s="34"/>
      <c r="E87" s="34"/>
      <c r="F87" s="34"/>
      <c r="G87" s="34"/>
      <c r="H87" s="34"/>
      <c r="I87" s="34"/>
      <c r="J87" s="29" t="str">
        <f t="shared" si="4"/>
        <v>-</v>
      </c>
      <c r="K87" s="30" t="str">
        <f t="shared" si="3"/>
        <v>-</v>
      </c>
    </row>
    <row r="88" spans="1:11">
      <c r="A88" s="28">
        <f t="shared" si="5"/>
        <v>40270</v>
      </c>
      <c r="B88" s="33"/>
      <c r="C88" s="34"/>
      <c r="D88" s="34"/>
      <c r="E88" s="34"/>
      <c r="F88" s="34"/>
      <c r="G88" s="34"/>
      <c r="H88" s="34"/>
      <c r="I88" s="34"/>
      <c r="J88" s="29" t="str">
        <f t="shared" si="4"/>
        <v>-</v>
      </c>
      <c r="K88" s="30" t="str">
        <f t="shared" si="3"/>
        <v>-</v>
      </c>
    </row>
    <row r="89" spans="1:11">
      <c r="A89" s="28">
        <f t="shared" si="5"/>
        <v>40271</v>
      </c>
      <c r="B89" s="33"/>
      <c r="C89" s="34"/>
      <c r="D89" s="34"/>
      <c r="E89" s="34"/>
      <c r="F89" s="34"/>
      <c r="G89" s="34"/>
      <c r="H89" s="34"/>
      <c r="I89" s="34"/>
      <c r="J89" s="29" t="str">
        <f t="shared" si="4"/>
        <v>-</v>
      </c>
      <c r="K89" s="30" t="str">
        <f t="shared" si="3"/>
        <v>-</v>
      </c>
    </row>
    <row r="90" spans="1:11">
      <c r="A90" s="28">
        <f t="shared" si="5"/>
        <v>40272</v>
      </c>
      <c r="B90" s="33"/>
      <c r="C90" s="34"/>
      <c r="D90" s="34"/>
      <c r="E90" s="34"/>
      <c r="F90" s="34"/>
      <c r="G90" s="34"/>
      <c r="H90" s="34"/>
      <c r="I90" s="34"/>
      <c r="J90" s="29" t="str">
        <f t="shared" si="4"/>
        <v>-</v>
      </c>
      <c r="K90" s="30" t="str">
        <f t="shared" si="3"/>
        <v>-</v>
      </c>
    </row>
    <row r="91" spans="1:11">
      <c r="A91" s="28">
        <f t="shared" si="5"/>
        <v>40273</v>
      </c>
      <c r="B91" s="33"/>
      <c r="C91" s="34"/>
      <c r="D91" s="34"/>
      <c r="E91" s="34"/>
      <c r="F91" s="34"/>
      <c r="G91" s="34"/>
      <c r="H91" s="34"/>
      <c r="I91" s="34"/>
      <c r="J91" s="29" t="str">
        <f t="shared" si="4"/>
        <v>-</v>
      </c>
      <c r="K91" s="30" t="str">
        <f t="shared" si="3"/>
        <v>-</v>
      </c>
    </row>
    <row r="92" spans="1:11">
      <c r="A92" s="28">
        <f t="shared" si="5"/>
        <v>40274</v>
      </c>
      <c r="B92" s="33"/>
      <c r="C92" s="34"/>
      <c r="D92" s="34"/>
      <c r="E92" s="34"/>
      <c r="F92" s="34"/>
      <c r="G92" s="34"/>
      <c r="H92" s="34"/>
      <c r="I92" s="34"/>
      <c r="J92" s="29" t="str">
        <f t="shared" si="4"/>
        <v>-</v>
      </c>
      <c r="K92" s="30" t="str">
        <f t="shared" si="3"/>
        <v>-</v>
      </c>
    </row>
    <row r="93" spans="1:11">
      <c r="A93" s="28">
        <f t="shared" si="5"/>
        <v>40275</v>
      </c>
      <c r="B93" s="33"/>
      <c r="C93" s="34"/>
      <c r="D93" s="34"/>
      <c r="E93" s="34"/>
      <c r="F93" s="34"/>
      <c r="G93" s="34"/>
      <c r="H93" s="34"/>
      <c r="I93" s="34"/>
      <c r="J93" s="29" t="str">
        <f t="shared" si="4"/>
        <v>-</v>
      </c>
      <c r="K93" s="30" t="str">
        <f t="shared" si="3"/>
        <v>-</v>
      </c>
    </row>
    <row r="94" spans="1:11">
      <c r="A94" s="28">
        <f t="shared" si="5"/>
        <v>40276</v>
      </c>
      <c r="B94" s="33"/>
      <c r="C94" s="34"/>
      <c r="D94" s="34"/>
      <c r="E94" s="34"/>
      <c r="F94" s="34"/>
      <c r="G94" s="34"/>
      <c r="H94" s="34"/>
      <c r="I94" s="34"/>
      <c r="J94" s="29" t="str">
        <f t="shared" si="4"/>
        <v>-</v>
      </c>
      <c r="K94" s="30" t="str">
        <f t="shared" si="3"/>
        <v>-</v>
      </c>
    </row>
    <row r="95" spans="1:11">
      <c r="A95" s="28">
        <f t="shared" si="5"/>
        <v>40277</v>
      </c>
      <c r="B95" s="33"/>
      <c r="C95" s="34"/>
      <c r="D95" s="34"/>
      <c r="E95" s="34"/>
      <c r="F95" s="34"/>
      <c r="G95" s="34"/>
      <c r="H95" s="34"/>
      <c r="I95" s="34"/>
      <c r="J95" s="29" t="str">
        <f t="shared" si="4"/>
        <v>-</v>
      </c>
      <c r="K95" s="30" t="str">
        <f t="shared" si="3"/>
        <v>-</v>
      </c>
    </row>
    <row r="96" spans="1:11">
      <c r="A96" s="28">
        <f t="shared" si="5"/>
        <v>40278</v>
      </c>
      <c r="B96" s="33"/>
      <c r="C96" s="34"/>
      <c r="D96" s="34"/>
      <c r="E96" s="34"/>
      <c r="F96" s="34"/>
      <c r="G96" s="34"/>
      <c r="H96" s="34"/>
      <c r="I96" s="34"/>
      <c r="J96" s="29" t="str">
        <f t="shared" si="4"/>
        <v>-</v>
      </c>
      <c r="K96" s="30" t="str">
        <f t="shared" si="3"/>
        <v>-</v>
      </c>
    </row>
    <row r="97" spans="1:11">
      <c r="A97" s="28">
        <f t="shared" si="5"/>
        <v>40279</v>
      </c>
      <c r="B97" s="33"/>
      <c r="C97" s="34"/>
      <c r="D97" s="34"/>
      <c r="E97" s="34"/>
      <c r="F97" s="34"/>
      <c r="G97" s="34"/>
      <c r="H97" s="34"/>
      <c r="I97" s="34"/>
      <c r="J97" s="29" t="str">
        <f t="shared" si="4"/>
        <v>-</v>
      </c>
      <c r="K97" s="30" t="str">
        <f t="shared" si="3"/>
        <v>-</v>
      </c>
    </row>
    <row r="98" spans="1:11">
      <c r="A98" s="28">
        <f t="shared" si="5"/>
        <v>40280</v>
      </c>
      <c r="B98" s="33"/>
      <c r="C98" s="34"/>
      <c r="D98" s="34"/>
      <c r="E98" s="34"/>
      <c r="F98" s="34"/>
      <c r="G98" s="34"/>
      <c r="H98" s="34"/>
      <c r="I98" s="34"/>
      <c r="J98" s="29" t="str">
        <f t="shared" si="4"/>
        <v>-</v>
      </c>
      <c r="K98" s="30" t="str">
        <f t="shared" si="3"/>
        <v>-</v>
      </c>
    </row>
    <row r="99" spans="1:11">
      <c r="A99" s="28">
        <f t="shared" si="5"/>
        <v>40281</v>
      </c>
      <c r="B99" s="33"/>
      <c r="C99" s="34"/>
      <c r="D99" s="34"/>
      <c r="E99" s="34"/>
      <c r="F99" s="34"/>
      <c r="G99" s="34"/>
      <c r="H99" s="34"/>
      <c r="I99" s="34"/>
      <c r="J99" s="29" t="str">
        <f t="shared" si="4"/>
        <v>-</v>
      </c>
      <c r="K99" s="30" t="str">
        <f t="shared" si="3"/>
        <v>-</v>
      </c>
    </row>
    <row r="100" spans="1:11">
      <c r="A100" s="28">
        <f t="shared" si="5"/>
        <v>40282</v>
      </c>
      <c r="B100" s="33"/>
      <c r="C100" s="34"/>
      <c r="D100" s="34"/>
      <c r="E100" s="34"/>
      <c r="F100" s="34"/>
      <c r="G100" s="34"/>
      <c r="H100" s="34"/>
      <c r="I100" s="34"/>
      <c r="J100" s="29" t="str">
        <f t="shared" si="4"/>
        <v>-</v>
      </c>
      <c r="K100" s="30" t="str">
        <f t="shared" si="3"/>
        <v>-</v>
      </c>
    </row>
    <row r="101" spans="1:11">
      <c r="A101" s="28">
        <f t="shared" si="5"/>
        <v>40283</v>
      </c>
      <c r="B101" s="33"/>
      <c r="C101" s="34"/>
      <c r="D101" s="34"/>
      <c r="E101" s="34"/>
      <c r="F101" s="34"/>
      <c r="G101" s="34"/>
      <c r="H101" s="34"/>
      <c r="I101" s="34"/>
      <c r="J101" s="29" t="str">
        <f t="shared" si="4"/>
        <v>-</v>
      </c>
      <c r="K101" s="30" t="str">
        <f t="shared" si="3"/>
        <v>-</v>
      </c>
    </row>
    <row r="102" spans="1:11">
      <c r="A102" s="28">
        <f t="shared" si="5"/>
        <v>40284</v>
      </c>
      <c r="B102" s="33"/>
      <c r="C102" s="34"/>
      <c r="D102" s="34"/>
      <c r="E102" s="34"/>
      <c r="F102" s="34"/>
      <c r="G102" s="34"/>
      <c r="H102" s="34"/>
      <c r="I102" s="34"/>
      <c r="J102" s="29" t="str">
        <f t="shared" si="4"/>
        <v>-</v>
      </c>
      <c r="K102" s="30" t="str">
        <f t="shared" si="3"/>
        <v>-</v>
      </c>
    </row>
    <row r="103" spans="1:11">
      <c r="A103" s="28">
        <f t="shared" si="5"/>
        <v>40285</v>
      </c>
      <c r="B103" s="33"/>
      <c r="C103" s="34"/>
      <c r="D103" s="34"/>
      <c r="E103" s="34"/>
      <c r="F103" s="34"/>
      <c r="G103" s="34"/>
      <c r="H103" s="34"/>
      <c r="I103" s="34"/>
      <c r="J103" s="29" t="str">
        <f t="shared" si="4"/>
        <v>-</v>
      </c>
      <c r="K103" s="30" t="str">
        <f t="shared" si="3"/>
        <v>-</v>
      </c>
    </row>
    <row r="104" spans="1:11">
      <c r="A104" s="28">
        <f t="shared" si="5"/>
        <v>40286</v>
      </c>
      <c r="B104" s="33"/>
      <c r="C104" s="34"/>
      <c r="D104" s="34"/>
      <c r="E104" s="34"/>
      <c r="F104" s="34"/>
      <c r="G104" s="34"/>
      <c r="H104" s="34"/>
      <c r="I104" s="34"/>
      <c r="J104" s="29" t="str">
        <f t="shared" si="4"/>
        <v>-</v>
      </c>
      <c r="K104" s="30" t="str">
        <f t="shared" si="3"/>
        <v>-</v>
      </c>
    </row>
    <row r="105" spans="1:11">
      <c r="A105" s="28">
        <f t="shared" si="5"/>
        <v>40287</v>
      </c>
      <c r="B105" s="33"/>
      <c r="C105" s="34"/>
      <c r="D105" s="34"/>
      <c r="E105" s="34"/>
      <c r="F105" s="34"/>
      <c r="G105" s="34"/>
      <c r="H105" s="34"/>
      <c r="I105" s="34"/>
      <c r="J105" s="29" t="str">
        <f t="shared" si="4"/>
        <v>-</v>
      </c>
      <c r="K105" s="30" t="str">
        <f t="shared" si="3"/>
        <v>-</v>
      </c>
    </row>
    <row r="106" spans="1:11">
      <c r="A106" s="28">
        <f t="shared" si="5"/>
        <v>40288</v>
      </c>
      <c r="B106" s="33"/>
      <c r="C106" s="34"/>
      <c r="D106" s="34"/>
      <c r="E106" s="34"/>
      <c r="F106" s="34"/>
      <c r="G106" s="34"/>
      <c r="H106" s="34"/>
      <c r="I106" s="34"/>
      <c r="J106" s="29" t="str">
        <f t="shared" si="4"/>
        <v>-</v>
      </c>
      <c r="K106" s="30" t="str">
        <f t="shared" si="3"/>
        <v>-</v>
      </c>
    </row>
    <row r="107" spans="1:11">
      <c r="A107" s="28">
        <f t="shared" si="5"/>
        <v>40289</v>
      </c>
      <c r="B107" s="33"/>
      <c r="C107" s="34"/>
      <c r="D107" s="34"/>
      <c r="E107" s="34"/>
      <c r="F107" s="34"/>
      <c r="G107" s="34"/>
      <c r="H107" s="34"/>
      <c r="I107" s="34"/>
      <c r="J107" s="29" t="str">
        <f t="shared" si="4"/>
        <v>-</v>
      </c>
      <c r="K107" s="30" t="str">
        <f t="shared" si="3"/>
        <v>-</v>
      </c>
    </row>
    <row r="108" spans="1:11">
      <c r="A108" s="28">
        <f t="shared" si="5"/>
        <v>40290</v>
      </c>
      <c r="B108" s="33"/>
      <c r="C108" s="34"/>
      <c r="D108" s="34"/>
      <c r="E108" s="34"/>
      <c r="F108" s="34"/>
      <c r="G108" s="34"/>
      <c r="H108" s="34"/>
      <c r="I108" s="34"/>
      <c r="J108" s="29" t="str">
        <f t="shared" si="4"/>
        <v>-</v>
      </c>
      <c r="K108" s="30" t="str">
        <f t="shared" si="3"/>
        <v>-</v>
      </c>
    </row>
    <row r="109" spans="1:11">
      <c r="A109" s="28">
        <f t="shared" si="5"/>
        <v>40291</v>
      </c>
      <c r="B109" s="33"/>
      <c r="C109" s="34"/>
      <c r="D109" s="34"/>
      <c r="E109" s="34"/>
      <c r="F109" s="34"/>
      <c r="G109" s="34"/>
      <c r="H109" s="34"/>
      <c r="I109" s="34"/>
      <c r="J109" s="29" t="str">
        <f t="shared" si="4"/>
        <v>-</v>
      </c>
      <c r="K109" s="30" t="str">
        <f t="shared" si="3"/>
        <v>-</v>
      </c>
    </row>
    <row r="110" spans="1:11">
      <c r="A110" s="28">
        <f t="shared" si="5"/>
        <v>40292</v>
      </c>
      <c r="B110" s="33"/>
      <c r="C110" s="34"/>
      <c r="D110" s="34"/>
      <c r="E110" s="34"/>
      <c r="F110" s="34"/>
      <c r="G110" s="34"/>
      <c r="H110" s="34"/>
      <c r="I110" s="34"/>
      <c r="J110" s="29" t="str">
        <f t="shared" si="4"/>
        <v>-</v>
      </c>
      <c r="K110" s="30" t="str">
        <f t="shared" si="3"/>
        <v>-</v>
      </c>
    </row>
    <row r="111" spans="1:11">
      <c r="A111" s="28">
        <f t="shared" si="5"/>
        <v>40293</v>
      </c>
      <c r="B111" s="33"/>
      <c r="C111" s="34"/>
      <c r="D111" s="34"/>
      <c r="E111" s="34"/>
      <c r="F111" s="34"/>
      <c r="G111" s="34"/>
      <c r="H111" s="34"/>
      <c r="I111" s="34"/>
      <c r="J111" s="29" t="str">
        <f t="shared" si="4"/>
        <v>-</v>
      </c>
      <c r="K111" s="30" t="str">
        <f t="shared" ref="K111:K119" si="6">IF(B111="","-",(B111-B110)/B110)</f>
        <v>-</v>
      </c>
    </row>
    <row r="112" spans="1:11">
      <c r="A112" s="28">
        <f t="shared" si="5"/>
        <v>40294</v>
      </c>
      <c r="B112" s="33"/>
      <c r="C112" s="34"/>
      <c r="D112" s="34"/>
      <c r="E112" s="34"/>
      <c r="F112" s="34"/>
      <c r="G112" s="34"/>
      <c r="H112" s="34"/>
      <c r="I112" s="34"/>
      <c r="J112" s="29" t="str">
        <f t="shared" si="4"/>
        <v>-</v>
      </c>
      <c r="K112" s="30" t="str">
        <f t="shared" si="6"/>
        <v>-</v>
      </c>
    </row>
    <row r="113" spans="1:11">
      <c r="A113" s="28">
        <f t="shared" si="5"/>
        <v>40295</v>
      </c>
      <c r="B113" s="33"/>
      <c r="C113" s="34"/>
      <c r="D113" s="34"/>
      <c r="E113" s="34"/>
      <c r="F113" s="34"/>
      <c r="G113" s="34"/>
      <c r="H113" s="34"/>
      <c r="I113" s="34"/>
      <c r="J113" s="29" t="str">
        <f t="shared" si="4"/>
        <v>-</v>
      </c>
      <c r="K113" s="30" t="str">
        <f t="shared" si="6"/>
        <v>-</v>
      </c>
    </row>
    <row r="114" spans="1:11">
      <c r="A114" s="28">
        <f t="shared" si="5"/>
        <v>40296</v>
      </c>
      <c r="B114" s="33"/>
      <c r="C114" s="34"/>
      <c r="D114" s="34"/>
      <c r="E114" s="34"/>
      <c r="F114" s="34"/>
      <c r="G114" s="34"/>
      <c r="H114" s="34"/>
      <c r="I114" s="34"/>
      <c r="J114" s="29" t="str">
        <f t="shared" si="4"/>
        <v>-</v>
      </c>
      <c r="K114" s="30" t="str">
        <f t="shared" si="6"/>
        <v>-</v>
      </c>
    </row>
    <row r="115" spans="1:11">
      <c r="A115" s="28">
        <f t="shared" si="5"/>
        <v>40297</v>
      </c>
      <c r="B115" s="33"/>
      <c r="C115" s="34"/>
      <c r="D115" s="34"/>
      <c r="E115" s="34"/>
      <c r="F115" s="34"/>
      <c r="G115" s="34"/>
      <c r="H115" s="34"/>
      <c r="I115" s="34"/>
      <c r="J115" s="29" t="str">
        <f t="shared" si="4"/>
        <v>-</v>
      </c>
      <c r="K115" s="30" t="str">
        <f t="shared" si="6"/>
        <v>-</v>
      </c>
    </row>
    <row r="116" spans="1:11">
      <c r="A116" s="28">
        <f t="shared" si="5"/>
        <v>40298</v>
      </c>
      <c r="B116" s="33"/>
      <c r="C116" s="34"/>
      <c r="D116" s="34"/>
      <c r="E116" s="34"/>
      <c r="F116" s="34"/>
      <c r="G116" s="34"/>
      <c r="H116" s="34"/>
      <c r="I116" s="34"/>
      <c r="J116" s="29" t="str">
        <f t="shared" si="4"/>
        <v>-</v>
      </c>
      <c r="K116" s="30" t="str">
        <f t="shared" si="6"/>
        <v>-</v>
      </c>
    </row>
    <row r="117" spans="1:11">
      <c r="A117" s="28">
        <f t="shared" si="5"/>
        <v>40299</v>
      </c>
      <c r="B117" s="33"/>
      <c r="C117" s="34"/>
      <c r="D117" s="34"/>
      <c r="E117" s="34"/>
      <c r="F117" s="34"/>
      <c r="G117" s="34"/>
      <c r="H117" s="34"/>
      <c r="I117" s="34"/>
      <c r="J117" s="29" t="str">
        <f t="shared" si="4"/>
        <v>-</v>
      </c>
      <c r="K117" s="30" t="str">
        <f t="shared" si="6"/>
        <v>-</v>
      </c>
    </row>
    <row r="118" spans="1:11">
      <c r="A118" s="28">
        <f t="shared" si="5"/>
        <v>40300</v>
      </c>
      <c r="B118" s="33"/>
      <c r="C118" s="34"/>
      <c r="D118" s="34"/>
      <c r="E118" s="34"/>
      <c r="F118" s="34"/>
      <c r="G118" s="34"/>
      <c r="H118" s="34"/>
      <c r="I118" s="34"/>
      <c r="J118" s="29" t="str">
        <f t="shared" si="4"/>
        <v>-</v>
      </c>
      <c r="K118" s="30" t="str">
        <f t="shared" si="6"/>
        <v>-</v>
      </c>
    </row>
    <row r="119" spans="1:11">
      <c r="A119" s="28">
        <f t="shared" si="5"/>
        <v>40301</v>
      </c>
      <c r="B119" s="33"/>
      <c r="C119" s="34"/>
      <c r="D119" s="34"/>
      <c r="E119" s="34"/>
      <c r="F119" s="34"/>
      <c r="G119" s="34"/>
      <c r="H119" s="34"/>
      <c r="I119" s="34"/>
      <c r="J119" s="29" t="str">
        <f t="shared" si="4"/>
        <v>-</v>
      </c>
      <c r="K119" s="30" t="str">
        <f t="shared" si="6"/>
        <v>-</v>
      </c>
    </row>
    <row r="120" spans="1:11">
      <c r="A120" s="28">
        <f t="shared" si="5"/>
        <v>40302</v>
      </c>
      <c r="B120" s="33"/>
      <c r="C120" s="34"/>
      <c r="D120" s="34"/>
      <c r="E120" s="34"/>
      <c r="F120" s="34"/>
      <c r="G120" s="34"/>
      <c r="H120" s="34"/>
      <c r="I120" s="34"/>
      <c r="J120" s="29" t="str">
        <f t="shared" si="4"/>
        <v>-</v>
      </c>
      <c r="K120" s="30" t="str">
        <f t="shared" ref="K120:K157" si="7">IF(B120="","-",(B120-B119)/B119)</f>
        <v>-</v>
      </c>
    </row>
    <row r="121" spans="1:11">
      <c r="A121" s="28">
        <f t="shared" si="5"/>
        <v>40303</v>
      </c>
      <c r="B121" s="33"/>
      <c r="C121" s="34"/>
      <c r="D121" s="34"/>
      <c r="E121" s="34"/>
      <c r="F121" s="34"/>
      <c r="G121" s="34"/>
      <c r="H121" s="34"/>
      <c r="I121" s="34"/>
      <c r="J121" s="29" t="str">
        <f t="shared" si="4"/>
        <v>-</v>
      </c>
      <c r="K121" s="30" t="str">
        <f t="shared" si="7"/>
        <v>-</v>
      </c>
    </row>
    <row r="122" spans="1:11">
      <c r="A122" s="28">
        <f t="shared" si="5"/>
        <v>40304</v>
      </c>
      <c r="B122" s="33"/>
      <c r="C122" s="34"/>
      <c r="D122" s="34"/>
      <c r="E122" s="34"/>
      <c r="F122" s="34"/>
      <c r="G122" s="34"/>
      <c r="H122" s="34"/>
      <c r="I122" s="34"/>
      <c r="J122" s="29" t="str">
        <f t="shared" si="4"/>
        <v>-</v>
      </c>
      <c r="K122" s="30" t="str">
        <f t="shared" si="7"/>
        <v>-</v>
      </c>
    </row>
    <row r="123" spans="1:11">
      <c r="A123" s="28">
        <f t="shared" si="5"/>
        <v>40305</v>
      </c>
      <c r="B123" s="33"/>
      <c r="C123" s="34"/>
      <c r="D123" s="34"/>
      <c r="E123" s="34"/>
      <c r="F123" s="34"/>
      <c r="G123" s="34"/>
      <c r="H123" s="34"/>
      <c r="I123" s="34"/>
      <c r="J123" s="29" t="str">
        <f t="shared" si="4"/>
        <v>-</v>
      </c>
      <c r="K123" s="30" t="str">
        <f t="shared" si="7"/>
        <v>-</v>
      </c>
    </row>
    <row r="124" spans="1:11">
      <c r="A124" s="28">
        <f t="shared" si="5"/>
        <v>40306</v>
      </c>
      <c r="B124" s="33"/>
      <c r="C124" s="34"/>
      <c r="D124" s="34"/>
      <c r="E124" s="34"/>
      <c r="F124" s="34"/>
      <c r="G124" s="34"/>
      <c r="H124" s="34"/>
      <c r="I124" s="34"/>
      <c r="J124" s="29" t="str">
        <f t="shared" si="4"/>
        <v>-</v>
      </c>
      <c r="K124" s="30" t="str">
        <f>IF(B170="","-",(B170-B123)/B123)</f>
        <v>-</v>
      </c>
    </row>
    <row r="125" spans="1:11">
      <c r="A125" s="28">
        <f t="shared" si="5"/>
        <v>40307</v>
      </c>
      <c r="B125" s="33"/>
      <c r="C125" s="34"/>
      <c r="D125" s="34"/>
      <c r="E125" s="34"/>
      <c r="F125" s="34"/>
      <c r="G125" s="34"/>
      <c r="H125" s="34"/>
      <c r="I125" s="34"/>
      <c r="J125" s="29" t="str">
        <f t="shared" si="4"/>
        <v>-</v>
      </c>
      <c r="K125" s="30" t="str">
        <f>IF(B125="","-",(B125-B170)/B170)</f>
        <v>-</v>
      </c>
    </row>
    <row r="126" spans="1:11">
      <c r="A126" s="28">
        <f t="shared" si="5"/>
        <v>40308</v>
      </c>
      <c r="B126" s="33"/>
      <c r="C126" s="34"/>
      <c r="D126" s="34"/>
      <c r="E126" s="34"/>
      <c r="F126" s="34"/>
      <c r="G126" s="34"/>
      <c r="H126" s="34"/>
      <c r="I126" s="34"/>
      <c r="J126" s="29" t="str">
        <f t="shared" si="4"/>
        <v>-</v>
      </c>
      <c r="K126" s="30" t="str">
        <f t="shared" si="7"/>
        <v>-</v>
      </c>
    </row>
    <row r="127" spans="1:11">
      <c r="A127" s="28">
        <f t="shared" si="5"/>
        <v>40309</v>
      </c>
      <c r="B127" s="33"/>
      <c r="C127" s="34"/>
      <c r="D127" s="34"/>
      <c r="E127" s="34"/>
      <c r="F127" s="34"/>
      <c r="G127" s="34"/>
      <c r="H127" s="34"/>
      <c r="I127" s="34"/>
      <c r="J127" s="29" t="str">
        <f t="shared" si="4"/>
        <v>-</v>
      </c>
      <c r="K127" s="30" t="str">
        <f t="shared" si="7"/>
        <v>-</v>
      </c>
    </row>
    <row r="128" spans="1:11">
      <c r="A128" s="28">
        <f t="shared" si="5"/>
        <v>40310</v>
      </c>
      <c r="B128" s="33"/>
      <c r="C128" s="34"/>
      <c r="D128" s="34"/>
      <c r="E128" s="34"/>
      <c r="F128" s="34"/>
      <c r="G128" s="34"/>
      <c r="H128" s="34"/>
      <c r="I128" s="34"/>
      <c r="J128" s="29" t="str">
        <f t="shared" si="4"/>
        <v>-</v>
      </c>
      <c r="K128" s="30" t="str">
        <f t="shared" si="7"/>
        <v>-</v>
      </c>
    </row>
    <row r="129" spans="1:11">
      <c r="A129" s="28">
        <f t="shared" si="5"/>
        <v>40311</v>
      </c>
      <c r="B129" s="33"/>
      <c r="C129" s="34"/>
      <c r="D129" s="34"/>
      <c r="E129" s="34"/>
      <c r="F129" s="34"/>
      <c r="G129" s="34"/>
      <c r="H129" s="34"/>
      <c r="I129" s="34"/>
      <c r="J129" s="29" t="str">
        <f t="shared" ref="J129:J192" si="8">IF(B129="","-",B129-B128)</f>
        <v>-</v>
      </c>
      <c r="K129" s="30" t="str">
        <f t="shared" si="7"/>
        <v>-</v>
      </c>
    </row>
    <row r="130" spans="1:11">
      <c r="A130" s="28">
        <f t="shared" si="5"/>
        <v>40312</v>
      </c>
      <c r="B130" s="33"/>
      <c r="C130" s="34"/>
      <c r="D130" s="34"/>
      <c r="E130" s="34"/>
      <c r="F130" s="34"/>
      <c r="G130" s="34"/>
      <c r="H130" s="34"/>
      <c r="I130" s="34"/>
      <c r="J130" s="29" t="str">
        <f t="shared" si="8"/>
        <v>-</v>
      </c>
      <c r="K130" s="30" t="str">
        <f t="shared" si="7"/>
        <v>-</v>
      </c>
    </row>
    <row r="131" spans="1:11">
      <c r="A131" s="28">
        <f t="shared" si="5"/>
        <v>40313</v>
      </c>
      <c r="B131" s="33"/>
      <c r="C131" s="34"/>
      <c r="D131" s="34"/>
      <c r="E131" s="34"/>
      <c r="F131" s="34"/>
      <c r="G131" s="34"/>
      <c r="H131" s="34"/>
      <c r="I131" s="34"/>
      <c r="J131" s="29" t="str">
        <f t="shared" si="8"/>
        <v>-</v>
      </c>
      <c r="K131" s="30" t="str">
        <f t="shared" si="7"/>
        <v>-</v>
      </c>
    </row>
    <row r="132" spans="1:11">
      <c r="A132" s="28">
        <f t="shared" si="5"/>
        <v>40314</v>
      </c>
      <c r="B132" s="33"/>
      <c r="C132" s="34"/>
      <c r="D132" s="34"/>
      <c r="E132" s="34"/>
      <c r="F132" s="34"/>
      <c r="G132" s="34"/>
      <c r="H132" s="34"/>
      <c r="I132" s="34"/>
      <c r="J132" s="29" t="str">
        <f t="shared" si="8"/>
        <v>-</v>
      </c>
      <c r="K132" s="30" t="str">
        <f t="shared" si="7"/>
        <v>-</v>
      </c>
    </row>
    <row r="133" spans="1:11">
      <c r="A133" s="28">
        <f t="shared" si="5"/>
        <v>40315</v>
      </c>
      <c r="B133" s="33"/>
      <c r="C133" s="34"/>
      <c r="D133" s="34"/>
      <c r="E133" s="34"/>
      <c r="F133" s="34"/>
      <c r="G133" s="34"/>
      <c r="H133" s="34"/>
      <c r="I133" s="34"/>
      <c r="J133" s="29" t="str">
        <f t="shared" si="8"/>
        <v>-</v>
      </c>
      <c r="K133" s="30" t="str">
        <f t="shared" si="7"/>
        <v>-</v>
      </c>
    </row>
    <row r="134" spans="1:11">
      <c r="A134" s="28">
        <f t="shared" si="5"/>
        <v>40316</v>
      </c>
      <c r="B134" s="33"/>
      <c r="C134" s="34"/>
      <c r="D134" s="34"/>
      <c r="E134" s="34"/>
      <c r="F134" s="34"/>
      <c r="G134" s="34"/>
      <c r="H134" s="34"/>
      <c r="I134" s="34"/>
      <c r="J134" s="29" t="str">
        <f t="shared" si="8"/>
        <v>-</v>
      </c>
      <c r="K134" s="30" t="str">
        <f t="shared" si="7"/>
        <v>-</v>
      </c>
    </row>
    <row r="135" spans="1:11">
      <c r="A135" s="28">
        <f t="shared" ref="A135:A198" si="9">A134+1</f>
        <v>40317</v>
      </c>
      <c r="B135" s="33"/>
      <c r="C135" s="34"/>
      <c r="D135" s="34"/>
      <c r="E135" s="34"/>
      <c r="F135" s="34"/>
      <c r="G135" s="34"/>
      <c r="H135" s="34"/>
      <c r="I135" s="34"/>
      <c r="J135" s="29" t="str">
        <f t="shared" si="8"/>
        <v>-</v>
      </c>
      <c r="K135" s="30" t="str">
        <f t="shared" si="7"/>
        <v>-</v>
      </c>
    </row>
    <row r="136" spans="1:11">
      <c r="A136" s="28">
        <f t="shared" si="9"/>
        <v>40318</v>
      </c>
      <c r="B136" s="33"/>
      <c r="C136" s="34"/>
      <c r="D136" s="34"/>
      <c r="E136" s="34"/>
      <c r="F136" s="34"/>
      <c r="G136" s="34"/>
      <c r="H136" s="34"/>
      <c r="I136" s="34"/>
      <c r="J136" s="29" t="str">
        <f t="shared" si="8"/>
        <v>-</v>
      </c>
      <c r="K136" s="30" t="str">
        <f t="shared" si="7"/>
        <v>-</v>
      </c>
    </row>
    <row r="137" spans="1:11">
      <c r="A137" s="28">
        <f t="shared" si="9"/>
        <v>40319</v>
      </c>
      <c r="B137" s="33"/>
      <c r="C137" s="34"/>
      <c r="D137" s="34"/>
      <c r="E137" s="34"/>
      <c r="F137" s="34"/>
      <c r="G137" s="34"/>
      <c r="H137" s="34"/>
      <c r="I137" s="34"/>
      <c r="J137" s="29" t="str">
        <f t="shared" si="8"/>
        <v>-</v>
      </c>
      <c r="K137" s="30" t="str">
        <f t="shared" si="7"/>
        <v>-</v>
      </c>
    </row>
    <row r="138" spans="1:11">
      <c r="A138" s="28">
        <f t="shared" si="9"/>
        <v>40320</v>
      </c>
      <c r="B138" s="33"/>
      <c r="C138" s="34"/>
      <c r="D138" s="34"/>
      <c r="E138" s="34"/>
      <c r="F138" s="34"/>
      <c r="G138" s="34"/>
      <c r="H138" s="34"/>
      <c r="I138" s="34"/>
      <c r="J138" s="29" t="str">
        <f t="shared" si="8"/>
        <v>-</v>
      </c>
      <c r="K138" s="30" t="str">
        <f t="shared" si="7"/>
        <v>-</v>
      </c>
    </row>
    <row r="139" spans="1:11">
      <c r="A139" s="28">
        <f t="shared" si="9"/>
        <v>40321</v>
      </c>
      <c r="B139" s="33"/>
      <c r="C139" s="34"/>
      <c r="D139" s="34"/>
      <c r="E139" s="34"/>
      <c r="F139" s="34"/>
      <c r="G139" s="34"/>
      <c r="H139" s="34"/>
      <c r="I139" s="34"/>
      <c r="J139" s="29" t="str">
        <f t="shared" si="8"/>
        <v>-</v>
      </c>
      <c r="K139" s="30" t="str">
        <f t="shared" si="7"/>
        <v>-</v>
      </c>
    </row>
    <row r="140" spans="1:11">
      <c r="A140" s="28">
        <f t="shared" si="9"/>
        <v>40322</v>
      </c>
      <c r="B140" s="33"/>
      <c r="C140" s="34"/>
      <c r="D140" s="34"/>
      <c r="E140" s="34"/>
      <c r="F140" s="34"/>
      <c r="G140" s="34"/>
      <c r="H140" s="34"/>
      <c r="I140" s="34"/>
      <c r="J140" s="29" t="str">
        <f t="shared" si="8"/>
        <v>-</v>
      </c>
      <c r="K140" s="30" t="str">
        <f t="shared" si="7"/>
        <v>-</v>
      </c>
    </row>
    <row r="141" spans="1:11">
      <c r="A141" s="28">
        <f t="shared" si="9"/>
        <v>40323</v>
      </c>
      <c r="B141" s="33"/>
      <c r="C141" s="34"/>
      <c r="D141" s="34"/>
      <c r="E141" s="34"/>
      <c r="F141" s="34"/>
      <c r="G141" s="34"/>
      <c r="H141" s="34"/>
      <c r="I141" s="34"/>
      <c r="J141" s="29" t="str">
        <f t="shared" si="8"/>
        <v>-</v>
      </c>
      <c r="K141" s="30" t="str">
        <f t="shared" si="7"/>
        <v>-</v>
      </c>
    </row>
    <row r="142" spans="1:11">
      <c r="A142" s="28">
        <f t="shared" si="9"/>
        <v>40324</v>
      </c>
      <c r="B142" s="33"/>
      <c r="C142" s="34"/>
      <c r="D142" s="34"/>
      <c r="E142" s="34"/>
      <c r="F142" s="34"/>
      <c r="G142" s="34"/>
      <c r="H142" s="34"/>
      <c r="I142" s="34"/>
      <c r="J142" s="29" t="str">
        <f t="shared" si="8"/>
        <v>-</v>
      </c>
      <c r="K142" s="30" t="str">
        <f t="shared" si="7"/>
        <v>-</v>
      </c>
    </row>
    <row r="143" spans="1:11">
      <c r="A143" s="28">
        <f t="shared" si="9"/>
        <v>40325</v>
      </c>
      <c r="B143" s="33"/>
      <c r="C143" s="34"/>
      <c r="D143" s="34"/>
      <c r="E143" s="34"/>
      <c r="F143" s="34"/>
      <c r="G143" s="34"/>
      <c r="H143" s="34"/>
      <c r="I143" s="34"/>
      <c r="J143" s="29" t="str">
        <f t="shared" si="8"/>
        <v>-</v>
      </c>
      <c r="K143" s="30" t="str">
        <f t="shared" si="7"/>
        <v>-</v>
      </c>
    </row>
    <row r="144" spans="1:11">
      <c r="A144" s="28">
        <f t="shared" si="9"/>
        <v>40326</v>
      </c>
      <c r="B144" s="33"/>
      <c r="C144" s="34"/>
      <c r="D144" s="34"/>
      <c r="E144" s="34"/>
      <c r="F144" s="34"/>
      <c r="G144" s="34"/>
      <c r="H144" s="34"/>
      <c r="I144" s="34"/>
      <c r="J144" s="29" t="str">
        <f t="shared" si="8"/>
        <v>-</v>
      </c>
      <c r="K144" s="30" t="str">
        <f t="shared" si="7"/>
        <v>-</v>
      </c>
    </row>
    <row r="145" spans="1:11">
      <c r="A145" s="28">
        <f t="shared" si="9"/>
        <v>40327</v>
      </c>
      <c r="B145" s="33"/>
      <c r="C145" s="34"/>
      <c r="D145" s="34"/>
      <c r="E145" s="34"/>
      <c r="F145" s="34"/>
      <c r="G145" s="34"/>
      <c r="H145" s="34"/>
      <c r="I145" s="34"/>
      <c r="J145" s="29" t="str">
        <f t="shared" si="8"/>
        <v>-</v>
      </c>
      <c r="K145" s="30" t="str">
        <f t="shared" si="7"/>
        <v>-</v>
      </c>
    </row>
    <row r="146" spans="1:11">
      <c r="A146" s="28">
        <f t="shared" si="9"/>
        <v>40328</v>
      </c>
      <c r="B146" s="33"/>
      <c r="C146" s="34"/>
      <c r="D146" s="34"/>
      <c r="E146" s="34"/>
      <c r="F146" s="34"/>
      <c r="G146" s="34"/>
      <c r="H146" s="34"/>
      <c r="I146" s="34"/>
      <c r="J146" s="29" t="str">
        <f t="shared" si="8"/>
        <v>-</v>
      </c>
      <c r="K146" s="30" t="str">
        <f t="shared" si="7"/>
        <v>-</v>
      </c>
    </row>
    <row r="147" spans="1:11">
      <c r="A147" s="28">
        <f t="shared" si="9"/>
        <v>40329</v>
      </c>
      <c r="B147" s="33"/>
      <c r="C147" s="34"/>
      <c r="D147" s="34"/>
      <c r="E147" s="34"/>
      <c r="F147" s="34"/>
      <c r="G147" s="34"/>
      <c r="H147" s="34"/>
      <c r="I147" s="34"/>
      <c r="J147" s="29" t="str">
        <f t="shared" si="8"/>
        <v>-</v>
      </c>
      <c r="K147" s="30" t="str">
        <f t="shared" si="7"/>
        <v>-</v>
      </c>
    </row>
    <row r="148" spans="1:11">
      <c r="A148" s="28">
        <f t="shared" si="9"/>
        <v>40330</v>
      </c>
      <c r="B148" s="33"/>
      <c r="C148" s="34"/>
      <c r="D148" s="34"/>
      <c r="E148" s="34"/>
      <c r="F148" s="34"/>
      <c r="G148" s="34"/>
      <c r="H148" s="34"/>
      <c r="I148" s="34"/>
      <c r="J148" s="29" t="str">
        <f t="shared" si="8"/>
        <v>-</v>
      </c>
      <c r="K148" s="30" t="str">
        <f t="shared" si="7"/>
        <v>-</v>
      </c>
    </row>
    <row r="149" spans="1:11">
      <c r="A149" s="28">
        <f t="shared" si="9"/>
        <v>40331</v>
      </c>
      <c r="B149" s="33"/>
      <c r="C149" s="34"/>
      <c r="D149" s="34"/>
      <c r="E149" s="34"/>
      <c r="F149" s="34"/>
      <c r="G149" s="34"/>
      <c r="H149" s="34"/>
      <c r="I149" s="34"/>
      <c r="J149" s="29" t="str">
        <f t="shared" si="8"/>
        <v>-</v>
      </c>
      <c r="K149" s="30" t="str">
        <f t="shared" si="7"/>
        <v>-</v>
      </c>
    </row>
    <row r="150" spans="1:11">
      <c r="A150" s="28">
        <f t="shared" si="9"/>
        <v>40332</v>
      </c>
      <c r="B150" s="33"/>
      <c r="C150" s="34"/>
      <c r="D150" s="34"/>
      <c r="E150" s="34"/>
      <c r="F150" s="34"/>
      <c r="G150" s="34"/>
      <c r="H150" s="34"/>
      <c r="I150" s="34"/>
      <c r="J150" s="29" t="str">
        <f t="shared" si="8"/>
        <v>-</v>
      </c>
      <c r="K150" s="30" t="str">
        <f t="shared" si="7"/>
        <v>-</v>
      </c>
    </row>
    <row r="151" spans="1:11">
      <c r="A151" s="28">
        <f t="shared" si="9"/>
        <v>40333</v>
      </c>
      <c r="B151" s="33"/>
      <c r="C151" s="34"/>
      <c r="D151" s="34"/>
      <c r="E151" s="34"/>
      <c r="F151" s="34"/>
      <c r="G151" s="34"/>
      <c r="H151" s="34"/>
      <c r="I151" s="34"/>
      <c r="J151" s="29" t="str">
        <f t="shared" si="8"/>
        <v>-</v>
      </c>
      <c r="K151" s="30" t="str">
        <f t="shared" si="7"/>
        <v>-</v>
      </c>
    </row>
    <row r="152" spans="1:11">
      <c r="A152" s="28">
        <f t="shared" si="9"/>
        <v>40334</v>
      </c>
      <c r="B152" s="33"/>
      <c r="C152" s="34"/>
      <c r="D152" s="34"/>
      <c r="E152" s="34"/>
      <c r="F152" s="34"/>
      <c r="G152" s="34"/>
      <c r="H152" s="34"/>
      <c r="I152" s="34"/>
      <c r="J152" s="29" t="str">
        <f t="shared" si="8"/>
        <v>-</v>
      </c>
      <c r="K152" s="30" t="str">
        <f t="shared" si="7"/>
        <v>-</v>
      </c>
    </row>
    <row r="153" spans="1:11">
      <c r="A153" s="28">
        <f t="shared" si="9"/>
        <v>40335</v>
      </c>
      <c r="B153" s="33"/>
      <c r="C153" s="34"/>
      <c r="D153" s="34"/>
      <c r="E153" s="34"/>
      <c r="F153" s="34"/>
      <c r="G153" s="34"/>
      <c r="H153" s="34"/>
      <c r="I153" s="34"/>
      <c r="J153" s="29" t="str">
        <f t="shared" si="8"/>
        <v>-</v>
      </c>
      <c r="K153" s="30" t="str">
        <f t="shared" si="7"/>
        <v>-</v>
      </c>
    </row>
    <row r="154" spans="1:11">
      <c r="A154" s="28">
        <f t="shared" si="9"/>
        <v>40336</v>
      </c>
      <c r="B154" s="33"/>
      <c r="C154" s="34"/>
      <c r="D154" s="34"/>
      <c r="E154" s="34"/>
      <c r="F154" s="34"/>
      <c r="G154" s="34"/>
      <c r="H154" s="34"/>
      <c r="I154" s="34"/>
      <c r="J154" s="29" t="str">
        <f t="shared" si="8"/>
        <v>-</v>
      </c>
      <c r="K154" s="30" t="str">
        <f t="shared" si="7"/>
        <v>-</v>
      </c>
    </row>
    <row r="155" spans="1:11">
      <c r="A155" s="28">
        <f t="shared" si="9"/>
        <v>40337</v>
      </c>
      <c r="B155" s="33"/>
      <c r="C155" s="34"/>
      <c r="D155" s="34"/>
      <c r="E155" s="34"/>
      <c r="F155" s="34"/>
      <c r="G155" s="34"/>
      <c r="H155" s="34"/>
      <c r="I155" s="34"/>
      <c r="J155" s="29" t="str">
        <f t="shared" si="8"/>
        <v>-</v>
      </c>
      <c r="K155" s="30" t="str">
        <f t="shared" si="7"/>
        <v>-</v>
      </c>
    </row>
    <row r="156" spans="1:11">
      <c r="A156" s="28">
        <f t="shared" si="9"/>
        <v>40338</v>
      </c>
      <c r="B156" s="33"/>
      <c r="C156" s="34"/>
      <c r="D156" s="34"/>
      <c r="E156" s="34"/>
      <c r="F156" s="34"/>
      <c r="G156" s="34"/>
      <c r="H156" s="34"/>
      <c r="I156" s="34"/>
      <c r="J156" s="29" t="str">
        <f t="shared" si="8"/>
        <v>-</v>
      </c>
      <c r="K156" s="30" t="str">
        <f t="shared" si="7"/>
        <v>-</v>
      </c>
    </row>
    <row r="157" spans="1:11">
      <c r="A157" s="28">
        <f t="shared" si="9"/>
        <v>40339</v>
      </c>
      <c r="B157" s="33"/>
      <c r="C157" s="34"/>
      <c r="D157" s="34"/>
      <c r="E157" s="34"/>
      <c r="F157" s="34"/>
      <c r="G157" s="34"/>
      <c r="H157" s="34"/>
      <c r="I157" s="34"/>
      <c r="J157" s="29" t="str">
        <f t="shared" si="8"/>
        <v>-</v>
      </c>
      <c r="K157" s="30" t="str">
        <f t="shared" si="7"/>
        <v>-</v>
      </c>
    </row>
    <row r="158" spans="1:11">
      <c r="A158" s="28">
        <f t="shared" si="9"/>
        <v>40340</v>
      </c>
      <c r="B158" s="33"/>
      <c r="C158" s="34"/>
      <c r="D158" s="34"/>
      <c r="E158" s="34"/>
      <c r="F158" s="34"/>
      <c r="G158" s="34"/>
      <c r="H158" s="34"/>
      <c r="I158" s="34"/>
      <c r="J158" s="29" t="str">
        <f t="shared" si="8"/>
        <v>-</v>
      </c>
      <c r="K158" s="30" t="str">
        <f t="shared" ref="K158:K170" si="10">IF(B158="","-",(B158-B157)/B157)</f>
        <v>-</v>
      </c>
    </row>
    <row r="159" spans="1:11">
      <c r="A159" s="28">
        <f t="shared" si="9"/>
        <v>40341</v>
      </c>
      <c r="B159" s="33"/>
      <c r="C159" s="34"/>
      <c r="D159" s="34"/>
      <c r="E159" s="34"/>
      <c r="F159" s="34"/>
      <c r="G159" s="34"/>
      <c r="H159" s="34"/>
      <c r="I159" s="34"/>
      <c r="J159" s="29" t="str">
        <f t="shared" si="8"/>
        <v>-</v>
      </c>
      <c r="K159" s="30" t="str">
        <f t="shared" si="10"/>
        <v>-</v>
      </c>
    </row>
    <row r="160" spans="1:11">
      <c r="A160" s="28">
        <f t="shared" si="9"/>
        <v>40342</v>
      </c>
      <c r="B160" s="33"/>
      <c r="C160" s="34"/>
      <c r="D160" s="34"/>
      <c r="E160" s="34"/>
      <c r="F160" s="34"/>
      <c r="G160" s="34"/>
      <c r="H160" s="34"/>
      <c r="I160" s="34"/>
      <c r="J160" s="29" t="str">
        <f t="shared" si="8"/>
        <v>-</v>
      </c>
      <c r="K160" s="30" t="str">
        <f t="shared" si="10"/>
        <v>-</v>
      </c>
    </row>
    <row r="161" spans="1:11">
      <c r="A161" s="28">
        <f t="shared" si="9"/>
        <v>40343</v>
      </c>
      <c r="B161" s="33"/>
      <c r="C161" s="34"/>
      <c r="D161" s="34"/>
      <c r="E161" s="34"/>
      <c r="F161" s="34"/>
      <c r="G161" s="34"/>
      <c r="H161" s="34"/>
      <c r="I161" s="34"/>
      <c r="J161" s="29" t="str">
        <f t="shared" si="8"/>
        <v>-</v>
      </c>
      <c r="K161" s="30" t="str">
        <f t="shared" si="10"/>
        <v>-</v>
      </c>
    </row>
    <row r="162" spans="1:11">
      <c r="A162" s="28">
        <f t="shared" si="9"/>
        <v>40344</v>
      </c>
      <c r="B162" s="33"/>
      <c r="C162" s="34"/>
      <c r="D162" s="34"/>
      <c r="E162" s="34"/>
      <c r="F162" s="34"/>
      <c r="G162" s="34"/>
      <c r="H162" s="34"/>
      <c r="I162" s="34"/>
      <c r="J162" s="29" t="str">
        <f t="shared" si="8"/>
        <v>-</v>
      </c>
      <c r="K162" s="30" t="str">
        <f t="shared" si="10"/>
        <v>-</v>
      </c>
    </row>
    <row r="163" spans="1:11">
      <c r="A163" s="28">
        <f t="shared" si="9"/>
        <v>40345</v>
      </c>
      <c r="B163" s="33"/>
      <c r="C163" s="34"/>
      <c r="D163" s="34"/>
      <c r="E163" s="34"/>
      <c r="F163" s="34"/>
      <c r="G163" s="34"/>
      <c r="H163" s="34"/>
      <c r="I163" s="34"/>
      <c r="J163" s="29" t="str">
        <f t="shared" si="8"/>
        <v>-</v>
      </c>
      <c r="K163" s="30" t="str">
        <f t="shared" si="10"/>
        <v>-</v>
      </c>
    </row>
    <row r="164" spans="1:11">
      <c r="A164" s="28">
        <f t="shared" si="9"/>
        <v>40346</v>
      </c>
      <c r="B164" s="33"/>
      <c r="C164" s="34"/>
      <c r="D164" s="34"/>
      <c r="E164" s="34"/>
      <c r="F164" s="34"/>
      <c r="G164" s="34"/>
      <c r="H164" s="34"/>
      <c r="I164" s="34"/>
      <c r="J164" s="29" t="str">
        <f t="shared" si="8"/>
        <v>-</v>
      </c>
      <c r="K164" s="30" t="str">
        <f t="shared" si="10"/>
        <v>-</v>
      </c>
    </row>
    <row r="165" spans="1:11">
      <c r="A165" s="28">
        <f t="shared" si="9"/>
        <v>40347</v>
      </c>
      <c r="B165" s="33"/>
      <c r="C165" s="34"/>
      <c r="D165" s="34"/>
      <c r="E165" s="34"/>
      <c r="F165" s="34"/>
      <c r="G165" s="34"/>
      <c r="H165" s="34"/>
      <c r="I165" s="34"/>
      <c r="J165" s="29" t="str">
        <f t="shared" si="8"/>
        <v>-</v>
      </c>
      <c r="K165" s="30" t="str">
        <f t="shared" si="10"/>
        <v>-</v>
      </c>
    </row>
    <row r="166" spans="1:11">
      <c r="A166" s="28">
        <f t="shared" si="9"/>
        <v>40348</v>
      </c>
      <c r="B166" s="33"/>
      <c r="C166" s="34"/>
      <c r="D166" s="34"/>
      <c r="E166" s="34"/>
      <c r="F166" s="34"/>
      <c r="G166" s="34"/>
      <c r="H166" s="34"/>
      <c r="I166" s="34"/>
      <c r="J166" s="29" t="str">
        <f t="shared" si="8"/>
        <v>-</v>
      </c>
      <c r="K166" s="30" t="str">
        <f t="shared" si="10"/>
        <v>-</v>
      </c>
    </row>
    <row r="167" spans="1:11">
      <c r="A167" s="28">
        <f t="shared" si="9"/>
        <v>40349</v>
      </c>
      <c r="B167" s="33"/>
      <c r="C167" s="34"/>
      <c r="D167" s="34"/>
      <c r="E167" s="34"/>
      <c r="F167" s="34"/>
      <c r="G167" s="34"/>
      <c r="H167" s="34"/>
      <c r="I167" s="34"/>
      <c r="J167" s="29" t="str">
        <f t="shared" si="8"/>
        <v>-</v>
      </c>
      <c r="K167" s="30" t="str">
        <f t="shared" si="10"/>
        <v>-</v>
      </c>
    </row>
    <row r="168" spans="1:11">
      <c r="A168" s="28">
        <f t="shared" si="9"/>
        <v>40350</v>
      </c>
      <c r="B168" s="33"/>
      <c r="C168" s="34"/>
      <c r="D168" s="34"/>
      <c r="E168" s="34"/>
      <c r="F168" s="34"/>
      <c r="G168" s="34"/>
      <c r="H168" s="34"/>
      <c r="I168" s="34"/>
      <c r="J168" s="29" t="str">
        <f t="shared" si="8"/>
        <v>-</v>
      </c>
      <c r="K168" s="30" t="str">
        <f t="shared" si="10"/>
        <v>-</v>
      </c>
    </row>
    <row r="169" spans="1:11">
      <c r="A169" s="28">
        <f t="shared" si="9"/>
        <v>40351</v>
      </c>
      <c r="B169" s="33"/>
      <c r="C169" s="34"/>
      <c r="D169" s="34"/>
      <c r="E169" s="34"/>
      <c r="F169" s="34"/>
      <c r="G169" s="34"/>
      <c r="H169" s="34"/>
      <c r="I169" s="34"/>
      <c r="J169" s="29" t="str">
        <f t="shared" si="8"/>
        <v>-</v>
      </c>
      <c r="K169" s="30" t="str">
        <f t="shared" si="10"/>
        <v>-</v>
      </c>
    </row>
    <row r="170" spans="1:11">
      <c r="A170" s="28">
        <f t="shared" si="9"/>
        <v>40352</v>
      </c>
      <c r="B170" s="33"/>
      <c r="C170" s="34"/>
      <c r="D170" s="34"/>
      <c r="E170" s="34"/>
      <c r="F170" s="34"/>
      <c r="G170" s="34"/>
      <c r="H170" s="34"/>
      <c r="I170" s="34"/>
      <c r="J170" s="29" t="str">
        <f t="shared" si="8"/>
        <v>-</v>
      </c>
      <c r="K170" s="30" t="str">
        <f t="shared" si="10"/>
        <v>-</v>
      </c>
    </row>
    <row r="171" spans="1:11">
      <c r="A171" s="28">
        <f t="shared" si="9"/>
        <v>40353</v>
      </c>
      <c r="B171" s="33"/>
      <c r="C171" s="34"/>
      <c r="D171" s="34"/>
      <c r="E171" s="34"/>
      <c r="F171" s="34"/>
      <c r="G171" s="34"/>
      <c r="H171" s="34"/>
      <c r="I171" s="34"/>
      <c r="J171" s="29" t="str">
        <f t="shared" si="8"/>
        <v>-</v>
      </c>
      <c r="K171" s="30" t="str">
        <f t="shared" ref="K171:K234" si="11">IF(B171="","-",(B171-B170)/B170)</f>
        <v>-</v>
      </c>
    </row>
    <row r="172" spans="1:11">
      <c r="A172" s="28">
        <f t="shared" si="9"/>
        <v>40354</v>
      </c>
      <c r="B172" s="33"/>
      <c r="C172" s="34"/>
      <c r="D172" s="34"/>
      <c r="E172" s="34"/>
      <c r="F172" s="34"/>
      <c r="G172" s="34"/>
      <c r="H172" s="34"/>
      <c r="I172" s="34"/>
      <c r="J172" s="29" t="str">
        <f t="shared" si="8"/>
        <v>-</v>
      </c>
      <c r="K172" s="30" t="str">
        <f t="shared" si="11"/>
        <v>-</v>
      </c>
    </row>
    <row r="173" spans="1:11">
      <c r="A173" s="28">
        <f t="shared" si="9"/>
        <v>40355</v>
      </c>
      <c r="B173" s="33"/>
      <c r="C173" s="34"/>
      <c r="D173" s="34"/>
      <c r="E173" s="34"/>
      <c r="F173" s="34"/>
      <c r="G173" s="34"/>
      <c r="H173" s="34"/>
      <c r="I173" s="34"/>
      <c r="J173" s="29" t="str">
        <f t="shared" si="8"/>
        <v>-</v>
      </c>
      <c r="K173" s="30" t="str">
        <f t="shared" si="11"/>
        <v>-</v>
      </c>
    </row>
    <row r="174" spans="1:11">
      <c r="A174" s="28">
        <f t="shared" si="9"/>
        <v>40356</v>
      </c>
      <c r="B174" s="33"/>
      <c r="C174" s="34"/>
      <c r="D174" s="34"/>
      <c r="E174" s="34"/>
      <c r="F174" s="34"/>
      <c r="G174" s="34"/>
      <c r="H174" s="34"/>
      <c r="I174" s="34"/>
      <c r="J174" s="29" t="str">
        <f t="shared" si="8"/>
        <v>-</v>
      </c>
      <c r="K174" s="30" t="str">
        <f t="shared" si="11"/>
        <v>-</v>
      </c>
    </row>
    <row r="175" spans="1:11">
      <c r="A175" s="28">
        <f t="shared" si="9"/>
        <v>40357</v>
      </c>
      <c r="B175" s="33"/>
      <c r="C175" s="34"/>
      <c r="D175" s="34"/>
      <c r="E175" s="34"/>
      <c r="F175" s="34"/>
      <c r="G175" s="34"/>
      <c r="H175" s="34"/>
      <c r="I175" s="34"/>
      <c r="J175" s="29" t="str">
        <f t="shared" si="8"/>
        <v>-</v>
      </c>
      <c r="K175" s="30" t="str">
        <f t="shared" si="11"/>
        <v>-</v>
      </c>
    </row>
    <row r="176" spans="1:11">
      <c r="A176" s="28">
        <f t="shared" si="9"/>
        <v>40358</v>
      </c>
      <c r="B176" s="33"/>
      <c r="C176" s="34"/>
      <c r="D176" s="34"/>
      <c r="E176" s="34"/>
      <c r="F176" s="34"/>
      <c r="G176" s="34"/>
      <c r="H176" s="34"/>
      <c r="I176" s="34"/>
      <c r="J176" s="29" t="str">
        <f t="shared" si="8"/>
        <v>-</v>
      </c>
      <c r="K176" s="30" t="str">
        <f t="shared" si="11"/>
        <v>-</v>
      </c>
    </row>
    <row r="177" spans="1:11">
      <c r="A177" s="28">
        <f t="shared" si="9"/>
        <v>40359</v>
      </c>
      <c r="B177" s="33"/>
      <c r="C177" s="34"/>
      <c r="D177" s="34"/>
      <c r="E177" s="34"/>
      <c r="F177" s="34"/>
      <c r="G177" s="34"/>
      <c r="H177" s="34"/>
      <c r="I177" s="34"/>
      <c r="J177" s="29" t="str">
        <f t="shared" si="8"/>
        <v>-</v>
      </c>
      <c r="K177" s="30" t="str">
        <f t="shared" si="11"/>
        <v>-</v>
      </c>
    </row>
    <row r="178" spans="1:11">
      <c r="A178" s="28">
        <f t="shared" si="9"/>
        <v>40360</v>
      </c>
      <c r="B178" s="33"/>
      <c r="C178" s="34"/>
      <c r="D178" s="34"/>
      <c r="E178" s="34"/>
      <c r="F178" s="34"/>
      <c r="G178" s="34"/>
      <c r="H178" s="34"/>
      <c r="I178" s="34"/>
      <c r="J178" s="29" t="str">
        <f t="shared" si="8"/>
        <v>-</v>
      </c>
      <c r="K178" s="30" t="str">
        <f t="shared" si="11"/>
        <v>-</v>
      </c>
    </row>
    <row r="179" spans="1:11">
      <c r="A179" s="28">
        <f t="shared" si="9"/>
        <v>40361</v>
      </c>
      <c r="B179" s="33"/>
      <c r="C179" s="34"/>
      <c r="D179" s="34"/>
      <c r="E179" s="34"/>
      <c r="F179" s="34"/>
      <c r="G179" s="34"/>
      <c r="H179" s="34"/>
      <c r="I179" s="34"/>
      <c r="J179" s="29" t="str">
        <f t="shared" si="8"/>
        <v>-</v>
      </c>
      <c r="K179" s="30" t="str">
        <f t="shared" si="11"/>
        <v>-</v>
      </c>
    </row>
    <row r="180" spans="1:11">
      <c r="A180" s="28">
        <f t="shared" si="9"/>
        <v>40362</v>
      </c>
      <c r="B180" s="33"/>
      <c r="C180" s="34"/>
      <c r="D180" s="34"/>
      <c r="E180" s="34"/>
      <c r="F180" s="34"/>
      <c r="G180" s="34"/>
      <c r="H180" s="34"/>
      <c r="I180" s="34"/>
      <c r="J180" s="29" t="str">
        <f t="shared" si="8"/>
        <v>-</v>
      </c>
      <c r="K180" s="30" t="str">
        <f t="shared" si="11"/>
        <v>-</v>
      </c>
    </row>
    <row r="181" spans="1:11">
      <c r="A181" s="28">
        <f t="shared" si="9"/>
        <v>40363</v>
      </c>
      <c r="B181" s="33"/>
      <c r="C181" s="34"/>
      <c r="D181" s="34"/>
      <c r="E181" s="34"/>
      <c r="F181" s="34"/>
      <c r="G181" s="34"/>
      <c r="H181" s="34"/>
      <c r="I181" s="34"/>
      <c r="J181" s="29" t="str">
        <f t="shared" si="8"/>
        <v>-</v>
      </c>
      <c r="K181" s="30" t="str">
        <f t="shared" si="11"/>
        <v>-</v>
      </c>
    </row>
    <row r="182" spans="1:11">
      <c r="A182" s="28">
        <f t="shared" si="9"/>
        <v>40364</v>
      </c>
      <c r="B182" s="33"/>
      <c r="C182" s="34"/>
      <c r="D182" s="34"/>
      <c r="E182" s="34"/>
      <c r="F182" s="34"/>
      <c r="G182" s="34"/>
      <c r="H182" s="34"/>
      <c r="I182" s="34"/>
      <c r="J182" s="29" t="str">
        <f t="shared" si="8"/>
        <v>-</v>
      </c>
      <c r="K182" s="30" t="str">
        <f t="shared" si="11"/>
        <v>-</v>
      </c>
    </row>
    <row r="183" spans="1:11">
      <c r="A183" s="28">
        <f t="shared" si="9"/>
        <v>40365</v>
      </c>
      <c r="B183" s="33"/>
      <c r="C183" s="34"/>
      <c r="D183" s="34"/>
      <c r="E183" s="34"/>
      <c r="F183" s="34"/>
      <c r="G183" s="34"/>
      <c r="H183" s="34"/>
      <c r="I183" s="34"/>
      <c r="J183" s="29" t="str">
        <f t="shared" si="8"/>
        <v>-</v>
      </c>
      <c r="K183" s="30" t="str">
        <f t="shared" si="11"/>
        <v>-</v>
      </c>
    </row>
    <row r="184" spans="1:11">
      <c r="A184" s="28">
        <f t="shared" si="9"/>
        <v>40366</v>
      </c>
      <c r="B184" s="33"/>
      <c r="C184" s="34"/>
      <c r="D184" s="34"/>
      <c r="E184" s="34"/>
      <c r="F184" s="34"/>
      <c r="G184" s="34"/>
      <c r="H184" s="34"/>
      <c r="I184" s="34"/>
      <c r="J184" s="29" t="str">
        <f t="shared" si="8"/>
        <v>-</v>
      </c>
      <c r="K184" s="30" t="str">
        <f t="shared" si="11"/>
        <v>-</v>
      </c>
    </row>
    <row r="185" spans="1:11">
      <c r="A185" s="28">
        <f t="shared" si="9"/>
        <v>40367</v>
      </c>
      <c r="B185" s="33"/>
      <c r="C185" s="34"/>
      <c r="D185" s="34"/>
      <c r="E185" s="34"/>
      <c r="F185" s="34"/>
      <c r="G185" s="34"/>
      <c r="H185" s="34"/>
      <c r="I185" s="34"/>
      <c r="J185" s="29" t="str">
        <f t="shared" si="8"/>
        <v>-</v>
      </c>
      <c r="K185" s="30" t="str">
        <f t="shared" si="11"/>
        <v>-</v>
      </c>
    </row>
    <row r="186" spans="1:11">
      <c r="A186" s="28">
        <f t="shared" si="9"/>
        <v>40368</v>
      </c>
      <c r="B186" s="33"/>
      <c r="C186" s="34"/>
      <c r="D186" s="34"/>
      <c r="E186" s="34"/>
      <c r="F186" s="34"/>
      <c r="G186" s="34"/>
      <c r="H186" s="34"/>
      <c r="I186" s="34"/>
      <c r="J186" s="29" t="str">
        <f t="shared" si="8"/>
        <v>-</v>
      </c>
      <c r="K186" s="30" t="str">
        <f t="shared" si="11"/>
        <v>-</v>
      </c>
    </row>
    <row r="187" spans="1:11">
      <c r="A187" s="28">
        <f t="shared" si="9"/>
        <v>40369</v>
      </c>
      <c r="B187" s="33"/>
      <c r="C187" s="34"/>
      <c r="D187" s="34"/>
      <c r="E187" s="34"/>
      <c r="F187" s="34"/>
      <c r="G187" s="34"/>
      <c r="H187" s="34"/>
      <c r="I187" s="34"/>
      <c r="J187" s="29" t="str">
        <f t="shared" si="8"/>
        <v>-</v>
      </c>
      <c r="K187" s="30" t="str">
        <f t="shared" si="11"/>
        <v>-</v>
      </c>
    </row>
    <row r="188" spans="1:11">
      <c r="A188" s="28">
        <f t="shared" si="9"/>
        <v>40370</v>
      </c>
      <c r="B188" s="33"/>
      <c r="C188" s="34"/>
      <c r="D188" s="34"/>
      <c r="E188" s="34"/>
      <c r="F188" s="34"/>
      <c r="G188" s="34"/>
      <c r="H188" s="34"/>
      <c r="I188" s="34"/>
      <c r="J188" s="29" t="str">
        <f t="shared" si="8"/>
        <v>-</v>
      </c>
      <c r="K188" s="30" t="str">
        <f t="shared" si="11"/>
        <v>-</v>
      </c>
    </row>
    <row r="189" spans="1:11">
      <c r="A189" s="28">
        <f t="shared" si="9"/>
        <v>40371</v>
      </c>
      <c r="B189" s="33"/>
      <c r="C189" s="34"/>
      <c r="D189" s="34"/>
      <c r="E189" s="34"/>
      <c r="F189" s="34"/>
      <c r="G189" s="34"/>
      <c r="H189" s="34"/>
      <c r="I189" s="34"/>
      <c r="J189" s="29" t="str">
        <f t="shared" si="8"/>
        <v>-</v>
      </c>
      <c r="K189" s="30" t="str">
        <f t="shared" si="11"/>
        <v>-</v>
      </c>
    </row>
    <row r="190" spans="1:11">
      <c r="A190" s="28">
        <f t="shared" si="9"/>
        <v>40372</v>
      </c>
      <c r="B190" s="33"/>
      <c r="C190" s="34"/>
      <c r="D190" s="34"/>
      <c r="E190" s="34"/>
      <c r="F190" s="34"/>
      <c r="G190" s="34"/>
      <c r="H190" s="34"/>
      <c r="I190" s="34"/>
      <c r="J190" s="29" t="str">
        <f t="shared" si="8"/>
        <v>-</v>
      </c>
      <c r="K190" s="30" t="str">
        <f t="shared" si="11"/>
        <v>-</v>
      </c>
    </row>
    <row r="191" spans="1:11">
      <c r="A191" s="28">
        <f t="shared" si="9"/>
        <v>40373</v>
      </c>
      <c r="B191" s="33"/>
      <c r="C191" s="34"/>
      <c r="D191" s="34"/>
      <c r="E191" s="34"/>
      <c r="F191" s="34"/>
      <c r="G191" s="34"/>
      <c r="H191" s="34"/>
      <c r="I191" s="34"/>
      <c r="J191" s="29" t="str">
        <f t="shared" si="8"/>
        <v>-</v>
      </c>
      <c r="K191" s="30" t="str">
        <f t="shared" si="11"/>
        <v>-</v>
      </c>
    </row>
    <row r="192" spans="1:11">
      <c r="A192" s="28">
        <f t="shared" si="9"/>
        <v>40374</v>
      </c>
      <c r="B192" s="33"/>
      <c r="C192" s="34"/>
      <c r="D192" s="34"/>
      <c r="E192" s="34"/>
      <c r="F192" s="34"/>
      <c r="G192" s="34"/>
      <c r="H192" s="34"/>
      <c r="I192" s="34"/>
      <c r="J192" s="29" t="str">
        <f t="shared" si="8"/>
        <v>-</v>
      </c>
      <c r="K192" s="30" t="str">
        <f t="shared" si="11"/>
        <v>-</v>
      </c>
    </row>
    <row r="193" spans="1:11">
      <c r="A193" s="28">
        <f t="shared" si="9"/>
        <v>40375</v>
      </c>
      <c r="B193" s="33"/>
      <c r="C193" s="34"/>
      <c r="D193" s="34"/>
      <c r="E193" s="34"/>
      <c r="F193" s="34"/>
      <c r="G193" s="34"/>
      <c r="H193" s="34"/>
      <c r="I193" s="34"/>
      <c r="J193" s="29" t="str">
        <f t="shared" ref="J193:J256" si="12">IF(B193="","-",B193-B192)</f>
        <v>-</v>
      </c>
      <c r="K193" s="30" t="str">
        <f t="shared" si="11"/>
        <v>-</v>
      </c>
    </row>
    <row r="194" spans="1:11">
      <c r="A194" s="28">
        <f t="shared" si="9"/>
        <v>40376</v>
      </c>
      <c r="B194" s="33"/>
      <c r="C194" s="34"/>
      <c r="D194" s="34"/>
      <c r="E194" s="34"/>
      <c r="F194" s="34"/>
      <c r="G194" s="34"/>
      <c r="H194" s="34"/>
      <c r="I194" s="34"/>
      <c r="J194" s="29" t="str">
        <f t="shared" si="12"/>
        <v>-</v>
      </c>
      <c r="K194" s="30" t="str">
        <f t="shared" si="11"/>
        <v>-</v>
      </c>
    </row>
    <row r="195" spans="1:11">
      <c r="A195" s="28">
        <f t="shared" si="9"/>
        <v>40377</v>
      </c>
      <c r="B195" s="33"/>
      <c r="C195" s="34"/>
      <c r="D195" s="34"/>
      <c r="E195" s="34"/>
      <c r="F195" s="34"/>
      <c r="G195" s="34"/>
      <c r="H195" s="34"/>
      <c r="I195" s="34"/>
      <c r="J195" s="29" t="str">
        <f t="shared" si="12"/>
        <v>-</v>
      </c>
      <c r="K195" s="30" t="str">
        <f t="shared" si="11"/>
        <v>-</v>
      </c>
    </row>
    <row r="196" spans="1:11">
      <c r="A196" s="28">
        <f t="shared" si="9"/>
        <v>40378</v>
      </c>
      <c r="B196" s="33"/>
      <c r="C196" s="34"/>
      <c r="D196" s="34"/>
      <c r="E196" s="34"/>
      <c r="F196" s="34"/>
      <c r="G196" s="34"/>
      <c r="H196" s="34"/>
      <c r="I196" s="34"/>
      <c r="J196" s="29" t="str">
        <f t="shared" si="12"/>
        <v>-</v>
      </c>
      <c r="K196" s="30" t="str">
        <f t="shared" si="11"/>
        <v>-</v>
      </c>
    </row>
    <row r="197" spans="1:11">
      <c r="A197" s="28">
        <f t="shared" si="9"/>
        <v>40379</v>
      </c>
      <c r="B197" s="33"/>
      <c r="C197" s="34"/>
      <c r="D197" s="34"/>
      <c r="E197" s="34"/>
      <c r="F197" s="34"/>
      <c r="G197" s="34"/>
      <c r="H197" s="34"/>
      <c r="I197" s="34"/>
      <c r="J197" s="29" t="str">
        <f t="shared" si="12"/>
        <v>-</v>
      </c>
      <c r="K197" s="30" t="str">
        <f t="shared" si="11"/>
        <v>-</v>
      </c>
    </row>
    <row r="198" spans="1:11">
      <c r="A198" s="28">
        <f t="shared" si="9"/>
        <v>40380</v>
      </c>
      <c r="B198" s="33"/>
      <c r="C198" s="34"/>
      <c r="D198" s="34"/>
      <c r="E198" s="34"/>
      <c r="F198" s="34"/>
      <c r="G198" s="34"/>
      <c r="H198" s="34"/>
      <c r="I198" s="34"/>
      <c r="J198" s="29" t="str">
        <f t="shared" si="12"/>
        <v>-</v>
      </c>
      <c r="K198" s="30" t="str">
        <f t="shared" si="11"/>
        <v>-</v>
      </c>
    </row>
    <row r="199" spans="1:11">
      <c r="A199" s="28">
        <f t="shared" ref="A199:A262" si="13">A198+1</f>
        <v>40381</v>
      </c>
      <c r="B199" s="33"/>
      <c r="C199" s="34"/>
      <c r="D199" s="34"/>
      <c r="E199" s="34"/>
      <c r="F199" s="34"/>
      <c r="G199" s="34"/>
      <c r="H199" s="34"/>
      <c r="I199" s="34"/>
      <c r="J199" s="29" t="str">
        <f t="shared" si="12"/>
        <v>-</v>
      </c>
      <c r="K199" s="30" t="str">
        <f t="shared" si="11"/>
        <v>-</v>
      </c>
    </row>
    <row r="200" spans="1:11">
      <c r="A200" s="28">
        <f t="shared" si="13"/>
        <v>40382</v>
      </c>
      <c r="B200" s="33"/>
      <c r="C200" s="34"/>
      <c r="D200" s="34"/>
      <c r="E200" s="34"/>
      <c r="F200" s="34"/>
      <c r="G200" s="34"/>
      <c r="H200" s="34"/>
      <c r="I200" s="34"/>
      <c r="J200" s="29" t="str">
        <f t="shared" si="12"/>
        <v>-</v>
      </c>
      <c r="K200" s="30" t="str">
        <f t="shared" si="11"/>
        <v>-</v>
      </c>
    </row>
    <row r="201" spans="1:11">
      <c r="A201" s="28">
        <f t="shared" si="13"/>
        <v>40383</v>
      </c>
      <c r="B201" s="33"/>
      <c r="C201" s="34"/>
      <c r="D201" s="34"/>
      <c r="E201" s="34"/>
      <c r="F201" s="34"/>
      <c r="G201" s="34"/>
      <c r="H201" s="34"/>
      <c r="I201" s="34"/>
      <c r="J201" s="29" t="str">
        <f t="shared" si="12"/>
        <v>-</v>
      </c>
      <c r="K201" s="30" t="str">
        <f t="shared" si="11"/>
        <v>-</v>
      </c>
    </row>
    <row r="202" spans="1:11">
      <c r="A202" s="28">
        <f t="shared" si="13"/>
        <v>40384</v>
      </c>
      <c r="B202" s="33"/>
      <c r="C202" s="34"/>
      <c r="D202" s="34"/>
      <c r="E202" s="34"/>
      <c r="F202" s="34"/>
      <c r="G202" s="34"/>
      <c r="H202" s="34"/>
      <c r="I202" s="34"/>
      <c r="J202" s="29" t="str">
        <f t="shared" si="12"/>
        <v>-</v>
      </c>
      <c r="K202" s="30" t="str">
        <f t="shared" si="11"/>
        <v>-</v>
      </c>
    </row>
    <row r="203" spans="1:11">
      <c r="A203" s="28">
        <f t="shared" si="13"/>
        <v>40385</v>
      </c>
      <c r="B203" s="33"/>
      <c r="C203" s="34"/>
      <c r="D203" s="34"/>
      <c r="E203" s="34"/>
      <c r="F203" s="34"/>
      <c r="G203" s="34"/>
      <c r="H203" s="34"/>
      <c r="I203" s="34"/>
      <c r="J203" s="29" t="str">
        <f t="shared" si="12"/>
        <v>-</v>
      </c>
      <c r="K203" s="30" t="str">
        <f t="shared" si="11"/>
        <v>-</v>
      </c>
    </row>
    <row r="204" spans="1:11">
      <c r="A204" s="28">
        <f t="shared" si="13"/>
        <v>40386</v>
      </c>
      <c r="B204" s="33"/>
      <c r="C204" s="34"/>
      <c r="D204" s="34"/>
      <c r="E204" s="34"/>
      <c r="F204" s="34"/>
      <c r="G204" s="34"/>
      <c r="H204" s="34"/>
      <c r="I204" s="34"/>
      <c r="J204" s="29" t="str">
        <f t="shared" si="12"/>
        <v>-</v>
      </c>
      <c r="K204" s="30" t="str">
        <f t="shared" si="11"/>
        <v>-</v>
      </c>
    </row>
    <row r="205" spans="1:11">
      <c r="A205" s="28">
        <f t="shared" si="13"/>
        <v>40387</v>
      </c>
      <c r="B205" s="33"/>
      <c r="C205" s="34"/>
      <c r="D205" s="34"/>
      <c r="E205" s="34"/>
      <c r="F205" s="34"/>
      <c r="G205" s="34"/>
      <c r="H205" s="34"/>
      <c r="I205" s="34"/>
      <c r="J205" s="29" t="str">
        <f t="shared" si="12"/>
        <v>-</v>
      </c>
      <c r="K205" s="30" t="str">
        <f t="shared" si="11"/>
        <v>-</v>
      </c>
    </row>
    <row r="206" spans="1:11">
      <c r="A206" s="28">
        <f t="shared" si="13"/>
        <v>40388</v>
      </c>
      <c r="B206" s="33"/>
      <c r="C206" s="34"/>
      <c r="D206" s="34"/>
      <c r="E206" s="34"/>
      <c r="F206" s="34"/>
      <c r="G206" s="34"/>
      <c r="H206" s="34"/>
      <c r="I206" s="34"/>
      <c r="J206" s="29" t="str">
        <f t="shared" si="12"/>
        <v>-</v>
      </c>
      <c r="K206" s="30" t="str">
        <f t="shared" si="11"/>
        <v>-</v>
      </c>
    </row>
    <row r="207" spans="1:11">
      <c r="A207" s="28">
        <f t="shared" si="13"/>
        <v>40389</v>
      </c>
      <c r="B207" s="33"/>
      <c r="C207" s="34"/>
      <c r="D207" s="34"/>
      <c r="E207" s="34"/>
      <c r="F207" s="34"/>
      <c r="G207" s="34"/>
      <c r="H207" s="34"/>
      <c r="I207" s="34"/>
      <c r="J207" s="29" t="str">
        <f t="shared" si="12"/>
        <v>-</v>
      </c>
      <c r="K207" s="30" t="str">
        <f t="shared" si="11"/>
        <v>-</v>
      </c>
    </row>
    <row r="208" spans="1:11">
      <c r="A208" s="28">
        <f t="shared" si="13"/>
        <v>40390</v>
      </c>
      <c r="B208" s="33"/>
      <c r="C208" s="34"/>
      <c r="D208" s="34"/>
      <c r="E208" s="34"/>
      <c r="F208" s="34"/>
      <c r="G208" s="34"/>
      <c r="H208" s="34"/>
      <c r="I208" s="34"/>
      <c r="J208" s="29" t="str">
        <f t="shared" si="12"/>
        <v>-</v>
      </c>
      <c r="K208" s="30" t="str">
        <f t="shared" si="11"/>
        <v>-</v>
      </c>
    </row>
    <row r="209" spans="1:11">
      <c r="A209" s="28">
        <f t="shared" si="13"/>
        <v>40391</v>
      </c>
      <c r="B209" s="33"/>
      <c r="C209" s="34"/>
      <c r="D209" s="34"/>
      <c r="E209" s="34"/>
      <c r="F209" s="34"/>
      <c r="G209" s="34"/>
      <c r="H209" s="34"/>
      <c r="I209" s="34"/>
      <c r="J209" s="29" t="str">
        <f t="shared" si="12"/>
        <v>-</v>
      </c>
      <c r="K209" s="30" t="str">
        <f t="shared" si="11"/>
        <v>-</v>
      </c>
    </row>
    <row r="210" spans="1:11">
      <c r="A210" s="28">
        <f t="shared" si="13"/>
        <v>40392</v>
      </c>
      <c r="B210" s="33"/>
      <c r="C210" s="34"/>
      <c r="D210" s="34"/>
      <c r="E210" s="34"/>
      <c r="F210" s="34"/>
      <c r="G210" s="34"/>
      <c r="H210" s="34"/>
      <c r="I210" s="34"/>
      <c r="J210" s="29" t="str">
        <f t="shared" si="12"/>
        <v>-</v>
      </c>
      <c r="K210" s="30" t="str">
        <f t="shared" si="11"/>
        <v>-</v>
      </c>
    </row>
    <row r="211" spans="1:11">
      <c r="A211" s="28">
        <f t="shared" si="13"/>
        <v>40393</v>
      </c>
      <c r="B211" s="33"/>
      <c r="C211" s="34"/>
      <c r="D211" s="34"/>
      <c r="E211" s="34"/>
      <c r="F211" s="34"/>
      <c r="G211" s="34"/>
      <c r="H211" s="34"/>
      <c r="I211" s="34"/>
      <c r="J211" s="29" t="str">
        <f t="shared" si="12"/>
        <v>-</v>
      </c>
      <c r="K211" s="30" t="str">
        <f t="shared" si="11"/>
        <v>-</v>
      </c>
    </row>
    <row r="212" spans="1:11">
      <c r="A212" s="28">
        <f t="shared" si="13"/>
        <v>40394</v>
      </c>
      <c r="B212" s="33"/>
      <c r="C212" s="34"/>
      <c r="D212" s="34"/>
      <c r="E212" s="34"/>
      <c r="F212" s="34"/>
      <c r="G212" s="34"/>
      <c r="H212" s="34"/>
      <c r="I212" s="34"/>
      <c r="J212" s="29" t="str">
        <f t="shared" si="12"/>
        <v>-</v>
      </c>
      <c r="K212" s="30" t="str">
        <f t="shared" si="11"/>
        <v>-</v>
      </c>
    </row>
    <row r="213" spans="1:11">
      <c r="A213" s="28">
        <f t="shared" si="13"/>
        <v>40395</v>
      </c>
      <c r="B213" s="33"/>
      <c r="C213" s="34"/>
      <c r="D213" s="34"/>
      <c r="E213" s="34"/>
      <c r="F213" s="34"/>
      <c r="G213" s="34"/>
      <c r="H213" s="34"/>
      <c r="I213" s="34"/>
      <c r="J213" s="29" t="str">
        <f t="shared" si="12"/>
        <v>-</v>
      </c>
      <c r="K213" s="30" t="str">
        <f t="shared" si="11"/>
        <v>-</v>
      </c>
    </row>
    <row r="214" spans="1:11">
      <c r="A214" s="28">
        <f t="shared" si="13"/>
        <v>40396</v>
      </c>
      <c r="B214" s="33"/>
      <c r="C214" s="34"/>
      <c r="D214" s="34"/>
      <c r="E214" s="34"/>
      <c r="F214" s="34"/>
      <c r="G214" s="34"/>
      <c r="H214" s="34"/>
      <c r="I214" s="34"/>
      <c r="J214" s="29" t="str">
        <f t="shared" si="12"/>
        <v>-</v>
      </c>
      <c r="K214" s="30" t="str">
        <f t="shared" si="11"/>
        <v>-</v>
      </c>
    </row>
    <row r="215" spans="1:11">
      <c r="A215" s="28">
        <f t="shared" si="13"/>
        <v>40397</v>
      </c>
      <c r="B215" s="33"/>
      <c r="C215" s="34"/>
      <c r="D215" s="34"/>
      <c r="E215" s="34"/>
      <c r="F215" s="34"/>
      <c r="G215" s="34"/>
      <c r="H215" s="34"/>
      <c r="I215" s="34"/>
      <c r="J215" s="29" t="str">
        <f t="shared" si="12"/>
        <v>-</v>
      </c>
      <c r="K215" s="30" t="str">
        <f t="shared" si="11"/>
        <v>-</v>
      </c>
    </row>
    <row r="216" spans="1:11">
      <c r="A216" s="28">
        <f t="shared" si="13"/>
        <v>40398</v>
      </c>
      <c r="B216" s="33"/>
      <c r="C216" s="34"/>
      <c r="D216" s="34"/>
      <c r="E216" s="34"/>
      <c r="F216" s="34"/>
      <c r="G216" s="34"/>
      <c r="H216" s="34"/>
      <c r="I216" s="34"/>
      <c r="J216" s="29" t="str">
        <f t="shared" si="12"/>
        <v>-</v>
      </c>
      <c r="K216" s="30" t="str">
        <f t="shared" si="11"/>
        <v>-</v>
      </c>
    </row>
    <row r="217" spans="1:11">
      <c r="A217" s="28">
        <f t="shared" si="13"/>
        <v>40399</v>
      </c>
      <c r="B217" s="33"/>
      <c r="C217" s="34"/>
      <c r="D217" s="34"/>
      <c r="E217" s="34"/>
      <c r="F217" s="34"/>
      <c r="G217" s="34"/>
      <c r="H217" s="34"/>
      <c r="I217" s="34"/>
      <c r="J217" s="29" t="str">
        <f t="shared" si="12"/>
        <v>-</v>
      </c>
      <c r="K217" s="30" t="str">
        <f t="shared" si="11"/>
        <v>-</v>
      </c>
    </row>
    <row r="218" spans="1:11">
      <c r="A218" s="28">
        <f t="shared" si="13"/>
        <v>40400</v>
      </c>
      <c r="B218" s="33"/>
      <c r="C218" s="34"/>
      <c r="D218" s="34"/>
      <c r="E218" s="34"/>
      <c r="F218" s="34"/>
      <c r="G218" s="34"/>
      <c r="H218" s="34"/>
      <c r="I218" s="34"/>
      <c r="J218" s="29" t="str">
        <f t="shared" si="12"/>
        <v>-</v>
      </c>
      <c r="K218" s="30" t="str">
        <f t="shared" si="11"/>
        <v>-</v>
      </c>
    </row>
    <row r="219" spans="1:11">
      <c r="A219" s="28">
        <f t="shared" si="13"/>
        <v>40401</v>
      </c>
      <c r="B219" s="33"/>
      <c r="C219" s="34"/>
      <c r="D219" s="34"/>
      <c r="E219" s="34"/>
      <c r="F219" s="34"/>
      <c r="G219" s="34"/>
      <c r="H219" s="34"/>
      <c r="I219" s="34"/>
      <c r="J219" s="29" t="str">
        <f t="shared" si="12"/>
        <v>-</v>
      </c>
      <c r="K219" s="30" t="str">
        <f t="shared" si="11"/>
        <v>-</v>
      </c>
    </row>
    <row r="220" spans="1:11">
      <c r="A220" s="28">
        <f t="shared" si="13"/>
        <v>40402</v>
      </c>
      <c r="B220" s="33"/>
      <c r="C220" s="34"/>
      <c r="D220" s="34"/>
      <c r="E220" s="34"/>
      <c r="F220" s="34"/>
      <c r="G220" s="34"/>
      <c r="H220" s="34"/>
      <c r="I220" s="34"/>
      <c r="J220" s="29" t="str">
        <f t="shared" si="12"/>
        <v>-</v>
      </c>
      <c r="K220" s="30" t="str">
        <f t="shared" si="11"/>
        <v>-</v>
      </c>
    </row>
    <row r="221" spans="1:11">
      <c r="A221" s="28">
        <f t="shared" si="13"/>
        <v>40403</v>
      </c>
      <c r="B221" s="33"/>
      <c r="C221" s="34"/>
      <c r="D221" s="34"/>
      <c r="E221" s="34"/>
      <c r="F221" s="34"/>
      <c r="G221" s="34"/>
      <c r="H221" s="34"/>
      <c r="I221" s="34"/>
      <c r="J221" s="29" t="str">
        <f t="shared" si="12"/>
        <v>-</v>
      </c>
      <c r="K221" s="30" t="str">
        <f t="shared" si="11"/>
        <v>-</v>
      </c>
    </row>
    <row r="222" spans="1:11">
      <c r="A222" s="28">
        <f t="shared" si="13"/>
        <v>40404</v>
      </c>
      <c r="B222" s="33"/>
      <c r="C222" s="34"/>
      <c r="D222" s="34"/>
      <c r="E222" s="34"/>
      <c r="F222" s="34"/>
      <c r="G222" s="34"/>
      <c r="H222" s="34"/>
      <c r="I222" s="34"/>
      <c r="J222" s="29" t="str">
        <f t="shared" si="12"/>
        <v>-</v>
      </c>
      <c r="K222" s="30" t="str">
        <f t="shared" si="11"/>
        <v>-</v>
      </c>
    </row>
    <row r="223" spans="1:11">
      <c r="A223" s="28">
        <f t="shared" si="13"/>
        <v>40405</v>
      </c>
      <c r="B223" s="33"/>
      <c r="C223" s="34"/>
      <c r="D223" s="34"/>
      <c r="E223" s="34"/>
      <c r="F223" s="34"/>
      <c r="G223" s="34"/>
      <c r="H223" s="34"/>
      <c r="I223" s="34"/>
      <c r="J223" s="29" t="str">
        <f t="shared" si="12"/>
        <v>-</v>
      </c>
      <c r="K223" s="30" t="str">
        <f t="shared" si="11"/>
        <v>-</v>
      </c>
    </row>
    <row r="224" spans="1:11">
      <c r="A224" s="28">
        <f t="shared" si="13"/>
        <v>40406</v>
      </c>
      <c r="B224" s="33"/>
      <c r="C224" s="34"/>
      <c r="D224" s="34"/>
      <c r="E224" s="34"/>
      <c r="F224" s="34"/>
      <c r="G224" s="34"/>
      <c r="H224" s="34"/>
      <c r="I224" s="34"/>
      <c r="J224" s="29" t="str">
        <f t="shared" si="12"/>
        <v>-</v>
      </c>
      <c r="K224" s="30" t="str">
        <f t="shared" si="11"/>
        <v>-</v>
      </c>
    </row>
    <row r="225" spans="1:11">
      <c r="A225" s="28">
        <f t="shared" si="13"/>
        <v>40407</v>
      </c>
      <c r="B225" s="33"/>
      <c r="C225" s="34"/>
      <c r="D225" s="34"/>
      <c r="E225" s="34"/>
      <c r="F225" s="34"/>
      <c r="G225" s="34"/>
      <c r="H225" s="34"/>
      <c r="I225" s="34"/>
      <c r="J225" s="29" t="str">
        <f t="shared" si="12"/>
        <v>-</v>
      </c>
      <c r="K225" s="30" t="str">
        <f t="shared" si="11"/>
        <v>-</v>
      </c>
    </row>
    <row r="226" spans="1:11">
      <c r="A226" s="28">
        <f t="shared" si="13"/>
        <v>40408</v>
      </c>
      <c r="B226" s="33"/>
      <c r="C226" s="34"/>
      <c r="D226" s="34"/>
      <c r="E226" s="34"/>
      <c r="F226" s="34"/>
      <c r="G226" s="34"/>
      <c r="H226" s="34"/>
      <c r="I226" s="34"/>
      <c r="J226" s="29" t="str">
        <f t="shared" si="12"/>
        <v>-</v>
      </c>
      <c r="K226" s="30" t="str">
        <f t="shared" si="11"/>
        <v>-</v>
      </c>
    </row>
    <row r="227" spans="1:11">
      <c r="A227" s="28">
        <f t="shared" si="13"/>
        <v>40409</v>
      </c>
      <c r="B227" s="33"/>
      <c r="C227" s="34"/>
      <c r="D227" s="34"/>
      <c r="E227" s="34"/>
      <c r="F227" s="34"/>
      <c r="G227" s="34"/>
      <c r="H227" s="34"/>
      <c r="I227" s="34"/>
      <c r="J227" s="29" t="str">
        <f t="shared" si="12"/>
        <v>-</v>
      </c>
      <c r="K227" s="30" t="str">
        <f t="shared" si="11"/>
        <v>-</v>
      </c>
    </row>
    <row r="228" spans="1:11">
      <c r="A228" s="28">
        <f t="shared" si="13"/>
        <v>40410</v>
      </c>
      <c r="B228" s="33"/>
      <c r="C228" s="34"/>
      <c r="D228" s="34"/>
      <c r="E228" s="34"/>
      <c r="F228" s="34"/>
      <c r="G228" s="34"/>
      <c r="H228" s="34"/>
      <c r="I228" s="34"/>
      <c r="J228" s="29" t="str">
        <f t="shared" si="12"/>
        <v>-</v>
      </c>
      <c r="K228" s="30" t="str">
        <f t="shared" si="11"/>
        <v>-</v>
      </c>
    </row>
    <row r="229" spans="1:11">
      <c r="A229" s="28">
        <f t="shared" si="13"/>
        <v>40411</v>
      </c>
      <c r="B229" s="33"/>
      <c r="C229" s="34"/>
      <c r="D229" s="34"/>
      <c r="E229" s="34"/>
      <c r="F229" s="34"/>
      <c r="G229" s="34"/>
      <c r="H229" s="34"/>
      <c r="I229" s="34"/>
      <c r="J229" s="29" t="str">
        <f t="shared" si="12"/>
        <v>-</v>
      </c>
      <c r="K229" s="30" t="str">
        <f t="shared" si="11"/>
        <v>-</v>
      </c>
    </row>
    <row r="230" spans="1:11">
      <c r="A230" s="28">
        <f t="shared" si="13"/>
        <v>40412</v>
      </c>
      <c r="B230" s="33"/>
      <c r="C230" s="34"/>
      <c r="D230" s="34"/>
      <c r="E230" s="34"/>
      <c r="F230" s="34"/>
      <c r="G230" s="34"/>
      <c r="H230" s="34"/>
      <c r="I230" s="34"/>
      <c r="J230" s="29" t="str">
        <f t="shared" si="12"/>
        <v>-</v>
      </c>
      <c r="K230" s="30" t="str">
        <f t="shared" si="11"/>
        <v>-</v>
      </c>
    </row>
    <row r="231" spans="1:11">
      <c r="A231" s="28">
        <f t="shared" si="13"/>
        <v>40413</v>
      </c>
      <c r="B231" s="33"/>
      <c r="C231" s="34"/>
      <c r="D231" s="34"/>
      <c r="E231" s="34"/>
      <c r="F231" s="34"/>
      <c r="G231" s="34"/>
      <c r="H231" s="34"/>
      <c r="I231" s="34"/>
      <c r="J231" s="29" t="str">
        <f t="shared" si="12"/>
        <v>-</v>
      </c>
      <c r="K231" s="30" t="str">
        <f t="shared" si="11"/>
        <v>-</v>
      </c>
    </row>
    <row r="232" spans="1:11">
      <c r="A232" s="28">
        <f t="shared" si="13"/>
        <v>40414</v>
      </c>
      <c r="B232" s="33"/>
      <c r="C232" s="34"/>
      <c r="D232" s="34"/>
      <c r="E232" s="34"/>
      <c r="F232" s="34"/>
      <c r="G232" s="34"/>
      <c r="H232" s="34"/>
      <c r="I232" s="34"/>
      <c r="J232" s="29" t="str">
        <f t="shared" si="12"/>
        <v>-</v>
      </c>
      <c r="K232" s="30" t="str">
        <f t="shared" si="11"/>
        <v>-</v>
      </c>
    </row>
    <row r="233" spans="1:11">
      <c r="A233" s="28">
        <f t="shared" si="13"/>
        <v>40415</v>
      </c>
      <c r="B233" s="33"/>
      <c r="C233" s="34"/>
      <c r="D233" s="34"/>
      <c r="E233" s="34"/>
      <c r="F233" s="34"/>
      <c r="G233" s="34"/>
      <c r="H233" s="34"/>
      <c r="I233" s="34"/>
      <c r="J233" s="29" t="str">
        <f t="shared" si="12"/>
        <v>-</v>
      </c>
      <c r="K233" s="30" t="str">
        <f t="shared" si="11"/>
        <v>-</v>
      </c>
    </row>
    <row r="234" spans="1:11">
      <c r="A234" s="28">
        <f t="shared" si="13"/>
        <v>40416</v>
      </c>
      <c r="B234" s="33"/>
      <c r="C234" s="34"/>
      <c r="D234" s="34"/>
      <c r="E234" s="34"/>
      <c r="F234" s="34"/>
      <c r="G234" s="34"/>
      <c r="H234" s="34"/>
      <c r="I234" s="34"/>
      <c r="J234" s="29" t="str">
        <f t="shared" si="12"/>
        <v>-</v>
      </c>
      <c r="K234" s="30" t="str">
        <f t="shared" si="11"/>
        <v>-</v>
      </c>
    </row>
    <row r="235" spans="1:11">
      <c r="A235" s="28">
        <f t="shared" si="13"/>
        <v>40417</v>
      </c>
      <c r="B235" s="33"/>
      <c r="C235" s="34"/>
      <c r="D235" s="34"/>
      <c r="E235" s="34"/>
      <c r="F235" s="34"/>
      <c r="G235" s="34"/>
      <c r="H235" s="34"/>
      <c r="I235" s="34"/>
      <c r="J235" s="29" t="str">
        <f t="shared" si="12"/>
        <v>-</v>
      </c>
      <c r="K235" s="30" t="str">
        <f t="shared" ref="K235:K298" si="14">IF(B235="","-",(B235-B234)/B234)</f>
        <v>-</v>
      </c>
    </row>
    <row r="236" spans="1:11">
      <c r="A236" s="28">
        <f t="shared" si="13"/>
        <v>40418</v>
      </c>
      <c r="B236" s="33"/>
      <c r="C236" s="34"/>
      <c r="D236" s="34"/>
      <c r="E236" s="34"/>
      <c r="F236" s="34"/>
      <c r="G236" s="34"/>
      <c r="H236" s="34"/>
      <c r="I236" s="34"/>
      <c r="J236" s="29" t="str">
        <f t="shared" si="12"/>
        <v>-</v>
      </c>
      <c r="K236" s="30" t="str">
        <f t="shared" si="14"/>
        <v>-</v>
      </c>
    </row>
    <row r="237" spans="1:11">
      <c r="A237" s="28">
        <f t="shared" si="13"/>
        <v>40419</v>
      </c>
      <c r="B237" s="33"/>
      <c r="C237" s="34"/>
      <c r="D237" s="34"/>
      <c r="E237" s="34"/>
      <c r="F237" s="34"/>
      <c r="G237" s="34"/>
      <c r="H237" s="34"/>
      <c r="I237" s="34"/>
      <c r="J237" s="29" t="str">
        <f t="shared" si="12"/>
        <v>-</v>
      </c>
      <c r="K237" s="30" t="str">
        <f t="shared" si="14"/>
        <v>-</v>
      </c>
    </row>
    <row r="238" spans="1:11">
      <c r="A238" s="28">
        <f t="shared" si="13"/>
        <v>40420</v>
      </c>
      <c r="B238" s="33"/>
      <c r="C238" s="34"/>
      <c r="D238" s="34"/>
      <c r="E238" s="34"/>
      <c r="F238" s="34"/>
      <c r="G238" s="34"/>
      <c r="H238" s="34"/>
      <c r="I238" s="34"/>
      <c r="J238" s="29" t="str">
        <f t="shared" si="12"/>
        <v>-</v>
      </c>
      <c r="K238" s="30" t="str">
        <f t="shared" si="14"/>
        <v>-</v>
      </c>
    </row>
    <row r="239" spans="1:11">
      <c r="A239" s="28">
        <f t="shared" si="13"/>
        <v>40421</v>
      </c>
      <c r="B239" s="33"/>
      <c r="C239" s="34"/>
      <c r="D239" s="34"/>
      <c r="E239" s="34"/>
      <c r="F239" s="34"/>
      <c r="G239" s="34"/>
      <c r="H239" s="34"/>
      <c r="I239" s="34"/>
      <c r="J239" s="29" t="str">
        <f t="shared" si="12"/>
        <v>-</v>
      </c>
      <c r="K239" s="30" t="str">
        <f t="shared" si="14"/>
        <v>-</v>
      </c>
    </row>
    <row r="240" spans="1:11">
      <c r="A240" s="28">
        <f t="shared" si="13"/>
        <v>40422</v>
      </c>
      <c r="B240" s="33"/>
      <c r="C240" s="34"/>
      <c r="D240" s="34"/>
      <c r="E240" s="34"/>
      <c r="F240" s="34"/>
      <c r="G240" s="34"/>
      <c r="H240" s="34"/>
      <c r="I240" s="34"/>
      <c r="J240" s="29" t="str">
        <f t="shared" si="12"/>
        <v>-</v>
      </c>
      <c r="K240" s="30" t="str">
        <f t="shared" si="14"/>
        <v>-</v>
      </c>
    </row>
    <row r="241" spans="1:11">
      <c r="A241" s="28">
        <f t="shared" si="13"/>
        <v>40423</v>
      </c>
      <c r="B241" s="33"/>
      <c r="C241" s="34"/>
      <c r="D241" s="34"/>
      <c r="E241" s="34"/>
      <c r="F241" s="34"/>
      <c r="G241" s="34"/>
      <c r="H241" s="34"/>
      <c r="I241" s="34"/>
      <c r="J241" s="29" t="str">
        <f t="shared" si="12"/>
        <v>-</v>
      </c>
      <c r="K241" s="30" t="str">
        <f t="shared" si="14"/>
        <v>-</v>
      </c>
    </row>
    <row r="242" spans="1:11">
      <c r="A242" s="28">
        <f t="shared" si="13"/>
        <v>40424</v>
      </c>
      <c r="B242" s="33"/>
      <c r="C242" s="34"/>
      <c r="D242" s="34"/>
      <c r="E242" s="34"/>
      <c r="F242" s="34"/>
      <c r="G242" s="34"/>
      <c r="H242" s="34"/>
      <c r="I242" s="34"/>
      <c r="J242" s="29" t="str">
        <f t="shared" si="12"/>
        <v>-</v>
      </c>
      <c r="K242" s="30" t="str">
        <f t="shared" si="14"/>
        <v>-</v>
      </c>
    </row>
    <row r="243" spans="1:11">
      <c r="A243" s="28">
        <f t="shared" si="13"/>
        <v>40425</v>
      </c>
      <c r="B243" s="33"/>
      <c r="C243" s="34"/>
      <c r="D243" s="34"/>
      <c r="E243" s="34"/>
      <c r="F243" s="34"/>
      <c r="G243" s="34"/>
      <c r="H243" s="34"/>
      <c r="I243" s="34"/>
      <c r="J243" s="29" t="str">
        <f t="shared" si="12"/>
        <v>-</v>
      </c>
      <c r="K243" s="30" t="str">
        <f t="shared" si="14"/>
        <v>-</v>
      </c>
    </row>
    <row r="244" spans="1:11">
      <c r="A244" s="28">
        <f t="shared" si="13"/>
        <v>40426</v>
      </c>
      <c r="B244" s="33"/>
      <c r="C244" s="34"/>
      <c r="D244" s="34"/>
      <c r="E244" s="34"/>
      <c r="F244" s="34"/>
      <c r="G244" s="34"/>
      <c r="H244" s="34"/>
      <c r="I244" s="34"/>
      <c r="J244" s="29" t="str">
        <f t="shared" si="12"/>
        <v>-</v>
      </c>
      <c r="K244" s="30" t="str">
        <f t="shared" si="14"/>
        <v>-</v>
      </c>
    </row>
    <row r="245" spans="1:11">
      <c r="A245" s="28">
        <f t="shared" si="13"/>
        <v>40427</v>
      </c>
      <c r="B245" s="33"/>
      <c r="C245" s="34"/>
      <c r="D245" s="34"/>
      <c r="E245" s="34"/>
      <c r="F245" s="34"/>
      <c r="G245" s="34"/>
      <c r="H245" s="34"/>
      <c r="I245" s="34"/>
      <c r="J245" s="29" t="str">
        <f t="shared" si="12"/>
        <v>-</v>
      </c>
      <c r="K245" s="30" t="str">
        <f t="shared" si="14"/>
        <v>-</v>
      </c>
    </row>
    <row r="246" spans="1:11">
      <c r="A246" s="28">
        <f t="shared" si="13"/>
        <v>40428</v>
      </c>
      <c r="B246" s="33"/>
      <c r="C246" s="34"/>
      <c r="D246" s="34"/>
      <c r="E246" s="34"/>
      <c r="F246" s="34"/>
      <c r="G246" s="34"/>
      <c r="H246" s="34"/>
      <c r="I246" s="34"/>
      <c r="J246" s="29" t="str">
        <f t="shared" si="12"/>
        <v>-</v>
      </c>
      <c r="K246" s="30" t="str">
        <f t="shared" si="14"/>
        <v>-</v>
      </c>
    </row>
    <row r="247" spans="1:11">
      <c r="A247" s="28">
        <f t="shared" si="13"/>
        <v>40429</v>
      </c>
      <c r="B247" s="33"/>
      <c r="C247" s="34"/>
      <c r="D247" s="34"/>
      <c r="E247" s="34"/>
      <c r="F247" s="34"/>
      <c r="G247" s="34"/>
      <c r="H247" s="34"/>
      <c r="I247" s="34"/>
      <c r="J247" s="29" t="str">
        <f t="shared" si="12"/>
        <v>-</v>
      </c>
      <c r="K247" s="30" t="str">
        <f t="shared" si="14"/>
        <v>-</v>
      </c>
    </row>
    <row r="248" spans="1:11">
      <c r="A248" s="28">
        <f t="shared" si="13"/>
        <v>40430</v>
      </c>
      <c r="B248" s="33"/>
      <c r="C248" s="34"/>
      <c r="D248" s="34"/>
      <c r="E248" s="34"/>
      <c r="F248" s="34"/>
      <c r="G248" s="34"/>
      <c r="H248" s="34"/>
      <c r="I248" s="34"/>
      <c r="J248" s="29" t="str">
        <f t="shared" si="12"/>
        <v>-</v>
      </c>
      <c r="K248" s="30" t="str">
        <f t="shared" si="14"/>
        <v>-</v>
      </c>
    </row>
    <row r="249" spans="1:11">
      <c r="A249" s="28">
        <f t="shared" si="13"/>
        <v>40431</v>
      </c>
      <c r="B249" s="33"/>
      <c r="C249" s="34"/>
      <c r="D249" s="34"/>
      <c r="E249" s="34"/>
      <c r="F249" s="34"/>
      <c r="G249" s="34"/>
      <c r="H249" s="34"/>
      <c r="I249" s="34"/>
      <c r="J249" s="29" t="str">
        <f t="shared" si="12"/>
        <v>-</v>
      </c>
      <c r="K249" s="30" t="str">
        <f t="shared" si="14"/>
        <v>-</v>
      </c>
    </row>
    <row r="250" spans="1:11">
      <c r="A250" s="28">
        <f t="shared" si="13"/>
        <v>40432</v>
      </c>
      <c r="B250" s="33"/>
      <c r="C250" s="34"/>
      <c r="D250" s="34"/>
      <c r="E250" s="34"/>
      <c r="F250" s="34"/>
      <c r="G250" s="34"/>
      <c r="H250" s="34"/>
      <c r="I250" s="34"/>
      <c r="J250" s="29" t="str">
        <f t="shared" si="12"/>
        <v>-</v>
      </c>
      <c r="K250" s="30" t="str">
        <f t="shared" si="14"/>
        <v>-</v>
      </c>
    </row>
    <row r="251" spans="1:11">
      <c r="A251" s="28">
        <f t="shared" si="13"/>
        <v>40433</v>
      </c>
      <c r="B251" s="33"/>
      <c r="C251" s="34"/>
      <c r="D251" s="34"/>
      <c r="E251" s="34"/>
      <c r="F251" s="34"/>
      <c r="G251" s="34"/>
      <c r="H251" s="34"/>
      <c r="I251" s="34"/>
      <c r="J251" s="29" t="str">
        <f t="shared" si="12"/>
        <v>-</v>
      </c>
      <c r="K251" s="30" t="str">
        <f t="shared" si="14"/>
        <v>-</v>
      </c>
    </row>
    <row r="252" spans="1:11">
      <c r="A252" s="28">
        <f t="shared" si="13"/>
        <v>40434</v>
      </c>
      <c r="B252" s="33"/>
      <c r="C252" s="34"/>
      <c r="D252" s="34"/>
      <c r="E252" s="34"/>
      <c r="F252" s="34"/>
      <c r="G252" s="34"/>
      <c r="H252" s="34"/>
      <c r="I252" s="34"/>
      <c r="J252" s="29" t="str">
        <f t="shared" si="12"/>
        <v>-</v>
      </c>
      <c r="K252" s="30" t="str">
        <f t="shared" si="14"/>
        <v>-</v>
      </c>
    </row>
    <row r="253" spans="1:11">
      <c r="A253" s="28">
        <f t="shared" si="13"/>
        <v>40435</v>
      </c>
      <c r="B253" s="33"/>
      <c r="C253" s="34"/>
      <c r="D253" s="34"/>
      <c r="E253" s="34"/>
      <c r="F253" s="34"/>
      <c r="G253" s="34"/>
      <c r="H253" s="34"/>
      <c r="I253" s="34"/>
      <c r="J253" s="29" t="str">
        <f t="shared" si="12"/>
        <v>-</v>
      </c>
      <c r="K253" s="30" t="str">
        <f t="shared" si="14"/>
        <v>-</v>
      </c>
    </row>
    <row r="254" spans="1:11">
      <c r="A254" s="28">
        <f t="shared" si="13"/>
        <v>40436</v>
      </c>
      <c r="B254" s="33"/>
      <c r="C254" s="34"/>
      <c r="D254" s="34"/>
      <c r="E254" s="34"/>
      <c r="F254" s="34"/>
      <c r="G254" s="34"/>
      <c r="H254" s="34"/>
      <c r="I254" s="34"/>
      <c r="J254" s="29" t="str">
        <f t="shared" si="12"/>
        <v>-</v>
      </c>
      <c r="K254" s="30" t="str">
        <f t="shared" si="14"/>
        <v>-</v>
      </c>
    </row>
    <row r="255" spans="1:11">
      <c r="A255" s="28">
        <f t="shared" si="13"/>
        <v>40437</v>
      </c>
      <c r="B255" s="33"/>
      <c r="C255" s="34"/>
      <c r="D255" s="34"/>
      <c r="E255" s="34"/>
      <c r="F255" s="34"/>
      <c r="G255" s="34"/>
      <c r="H255" s="34"/>
      <c r="I255" s="34"/>
      <c r="J255" s="29" t="str">
        <f t="shared" si="12"/>
        <v>-</v>
      </c>
      <c r="K255" s="30" t="str">
        <f t="shared" si="14"/>
        <v>-</v>
      </c>
    </row>
    <row r="256" spans="1:11">
      <c r="A256" s="28">
        <f t="shared" si="13"/>
        <v>40438</v>
      </c>
      <c r="B256" s="33"/>
      <c r="C256" s="34"/>
      <c r="D256" s="34"/>
      <c r="E256" s="34"/>
      <c r="F256" s="34"/>
      <c r="G256" s="34"/>
      <c r="H256" s="34"/>
      <c r="I256" s="34"/>
      <c r="J256" s="29" t="str">
        <f t="shared" si="12"/>
        <v>-</v>
      </c>
      <c r="K256" s="30" t="str">
        <f t="shared" si="14"/>
        <v>-</v>
      </c>
    </row>
    <row r="257" spans="1:11">
      <c r="A257" s="28">
        <f t="shared" si="13"/>
        <v>40439</v>
      </c>
      <c r="B257" s="33"/>
      <c r="C257" s="34"/>
      <c r="D257" s="34"/>
      <c r="E257" s="34"/>
      <c r="F257" s="34"/>
      <c r="G257" s="34"/>
      <c r="H257" s="34"/>
      <c r="I257" s="34"/>
      <c r="J257" s="29" t="str">
        <f t="shared" ref="J257:J320" si="15">IF(B257="","-",B257-B256)</f>
        <v>-</v>
      </c>
      <c r="K257" s="30" t="str">
        <f t="shared" si="14"/>
        <v>-</v>
      </c>
    </row>
    <row r="258" spans="1:11">
      <c r="A258" s="28">
        <f t="shared" si="13"/>
        <v>40440</v>
      </c>
      <c r="B258" s="33"/>
      <c r="C258" s="34"/>
      <c r="D258" s="34"/>
      <c r="E258" s="34"/>
      <c r="F258" s="34"/>
      <c r="G258" s="34"/>
      <c r="H258" s="34"/>
      <c r="I258" s="34"/>
      <c r="J258" s="29" t="str">
        <f t="shared" si="15"/>
        <v>-</v>
      </c>
      <c r="K258" s="30" t="str">
        <f t="shared" si="14"/>
        <v>-</v>
      </c>
    </row>
    <row r="259" spans="1:11">
      <c r="A259" s="28">
        <f t="shared" si="13"/>
        <v>40441</v>
      </c>
      <c r="B259" s="33"/>
      <c r="C259" s="34"/>
      <c r="D259" s="34"/>
      <c r="E259" s="34"/>
      <c r="F259" s="34"/>
      <c r="G259" s="34"/>
      <c r="H259" s="34"/>
      <c r="I259" s="34"/>
      <c r="J259" s="29" t="str">
        <f t="shared" si="15"/>
        <v>-</v>
      </c>
      <c r="K259" s="30" t="str">
        <f t="shared" si="14"/>
        <v>-</v>
      </c>
    </row>
    <row r="260" spans="1:11">
      <c r="A260" s="28">
        <f t="shared" si="13"/>
        <v>40442</v>
      </c>
      <c r="B260" s="33"/>
      <c r="C260" s="34"/>
      <c r="D260" s="34"/>
      <c r="E260" s="34"/>
      <c r="F260" s="34"/>
      <c r="G260" s="34"/>
      <c r="H260" s="34"/>
      <c r="I260" s="34"/>
      <c r="J260" s="29" t="str">
        <f t="shared" si="15"/>
        <v>-</v>
      </c>
      <c r="K260" s="30" t="str">
        <f t="shared" si="14"/>
        <v>-</v>
      </c>
    </row>
    <row r="261" spans="1:11">
      <c r="A261" s="28">
        <f t="shared" si="13"/>
        <v>40443</v>
      </c>
      <c r="B261" s="33"/>
      <c r="C261" s="34"/>
      <c r="D261" s="34"/>
      <c r="E261" s="34"/>
      <c r="F261" s="34"/>
      <c r="G261" s="34"/>
      <c r="H261" s="34"/>
      <c r="I261" s="34"/>
      <c r="J261" s="29" t="str">
        <f t="shared" si="15"/>
        <v>-</v>
      </c>
      <c r="K261" s="30" t="str">
        <f t="shared" si="14"/>
        <v>-</v>
      </c>
    </row>
    <row r="262" spans="1:11">
      <c r="A262" s="28">
        <f t="shared" si="13"/>
        <v>40444</v>
      </c>
      <c r="B262" s="33"/>
      <c r="C262" s="34"/>
      <c r="D262" s="34"/>
      <c r="E262" s="34"/>
      <c r="F262" s="34"/>
      <c r="G262" s="34"/>
      <c r="H262" s="34"/>
      <c r="I262" s="34"/>
      <c r="J262" s="29" t="str">
        <f t="shared" si="15"/>
        <v>-</v>
      </c>
      <c r="K262" s="30" t="str">
        <f t="shared" si="14"/>
        <v>-</v>
      </c>
    </row>
    <row r="263" spans="1:11">
      <c r="A263" s="28">
        <f t="shared" ref="A263:A326" si="16">A262+1</f>
        <v>40445</v>
      </c>
      <c r="B263" s="33"/>
      <c r="C263" s="34"/>
      <c r="D263" s="34"/>
      <c r="E263" s="34"/>
      <c r="F263" s="34"/>
      <c r="G263" s="34"/>
      <c r="H263" s="34"/>
      <c r="I263" s="34"/>
      <c r="J263" s="29" t="str">
        <f t="shared" si="15"/>
        <v>-</v>
      </c>
      <c r="K263" s="30" t="str">
        <f t="shared" si="14"/>
        <v>-</v>
      </c>
    </row>
    <row r="264" spans="1:11">
      <c r="A264" s="28">
        <f t="shared" si="16"/>
        <v>40446</v>
      </c>
      <c r="B264" s="33"/>
      <c r="C264" s="34"/>
      <c r="D264" s="34"/>
      <c r="E264" s="34"/>
      <c r="F264" s="34"/>
      <c r="G264" s="34"/>
      <c r="H264" s="34"/>
      <c r="I264" s="34"/>
      <c r="J264" s="29" t="str">
        <f t="shared" si="15"/>
        <v>-</v>
      </c>
      <c r="K264" s="30" t="str">
        <f t="shared" si="14"/>
        <v>-</v>
      </c>
    </row>
    <row r="265" spans="1:11">
      <c r="A265" s="28">
        <f t="shared" si="16"/>
        <v>40447</v>
      </c>
      <c r="B265" s="33"/>
      <c r="C265" s="34"/>
      <c r="D265" s="34"/>
      <c r="E265" s="34"/>
      <c r="F265" s="34"/>
      <c r="G265" s="34"/>
      <c r="H265" s="34"/>
      <c r="I265" s="34"/>
      <c r="J265" s="29" t="str">
        <f t="shared" si="15"/>
        <v>-</v>
      </c>
      <c r="K265" s="30" t="str">
        <f t="shared" si="14"/>
        <v>-</v>
      </c>
    </row>
    <row r="266" spans="1:11">
      <c r="A266" s="28">
        <f t="shared" si="16"/>
        <v>40448</v>
      </c>
      <c r="B266" s="33"/>
      <c r="C266" s="34"/>
      <c r="D266" s="34"/>
      <c r="E266" s="34"/>
      <c r="F266" s="34"/>
      <c r="G266" s="34"/>
      <c r="H266" s="34"/>
      <c r="I266" s="34"/>
      <c r="J266" s="29" t="str">
        <f t="shared" si="15"/>
        <v>-</v>
      </c>
      <c r="K266" s="30" t="str">
        <f t="shared" si="14"/>
        <v>-</v>
      </c>
    </row>
    <row r="267" spans="1:11">
      <c r="A267" s="28">
        <f t="shared" si="16"/>
        <v>40449</v>
      </c>
      <c r="B267" s="33"/>
      <c r="C267" s="34"/>
      <c r="D267" s="34"/>
      <c r="E267" s="34"/>
      <c r="F267" s="34"/>
      <c r="G267" s="34"/>
      <c r="H267" s="34"/>
      <c r="I267" s="34"/>
      <c r="J267" s="29" t="str">
        <f t="shared" si="15"/>
        <v>-</v>
      </c>
      <c r="K267" s="30" t="str">
        <f t="shared" si="14"/>
        <v>-</v>
      </c>
    </row>
    <row r="268" spans="1:11">
      <c r="A268" s="28">
        <f t="shared" si="16"/>
        <v>40450</v>
      </c>
      <c r="B268" s="33"/>
      <c r="C268" s="34"/>
      <c r="D268" s="34"/>
      <c r="E268" s="34"/>
      <c r="F268" s="34"/>
      <c r="G268" s="34"/>
      <c r="H268" s="34"/>
      <c r="I268" s="34"/>
      <c r="J268" s="29" t="str">
        <f t="shared" si="15"/>
        <v>-</v>
      </c>
      <c r="K268" s="30" t="str">
        <f t="shared" si="14"/>
        <v>-</v>
      </c>
    </row>
    <row r="269" spans="1:11">
      <c r="A269" s="28">
        <f t="shared" si="16"/>
        <v>40451</v>
      </c>
      <c r="B269" s="33"/>
      <c r="C269" s="34"/>
      <c r="D269" s="34"/>
      <c r="E269" s="34"/>
      <c r="F269" s="34"/>
      <c r="G269" s="34"/>
      <c r="H269" s="34"/>
      <c r="I269" s="34"/>
      <c r="J269" s="29" t="str">
        <f t="shared" si="15"/>
        <v>-</v>
      </c>
      <c r="K269" s="30" t="str">
        <f t="shared" si="14"/>
        <v>-</v>
      </c>
    </row>
    <row r="270" spans="1:11">
      <c r="A270" s="28">
        <f t="shared" si="16"/>
        <v>40452</v>
      </c>
      <c r="B270" s="33"/>
      <c r="C270" s="34"/>
      <c r="D270" s="34"/>
      <c r="E270" s="34"/>
      <c r="F270" s="34"/>
      <c r="G270" s="34"/>
      <c r="H270" s="34"/>
      <c r="I270" s="34"/>
      <c r="J270" s="29" t="str">
        <f t="shared" si="15"/>
        <v>-</v>
      </c>
      <c r="K270" s="30" t="str">
        <f t="shared" si="14"/>
        <v>-</v>
      </c>
    </row>
    <row r="271" spans="1:11">
      <c r="A271" s="28">
        <f t="shared" si="16"/>
        <v>40453</v>
      </c>
      <c r="B271" s="33"/>
      <c r="C271" s="34"/>
      <c r="D271" s="34"/>
      <c r="E271" s="34"/>
      <c r="F271" s="34"/>
      <c r="G271" s="34"/>
      <c r="H271" s="34"/>
      <c r="I271" s="34"/>
      <c r="J271" s="29" t="str">
        <f t="shared" si="15"/>
        <v>-</v>
      </c>
      <c r="K271" s="30" t="str">
        <f t="shared" si="14"/>
        <v>-</v>
      </c>
    </row>
    <row r="272" spans="1:11">
      <c r="A272" s="28">
        <f t="shared" si="16"/>
        <v>40454</v>
      </c>
      <c r="B272" s="33"/>
      <c r="C272" s="34"/>
      <c r="D272" s="34"/>
      <c r="E272" s="34"/>
      <c r="F272" s="34"/>
      <c r="G272" s="34"/>
      <c r="H272" s="34"/>
      <c r="I272" s="34"/>
      <c r="J272" s="29" t="str">
        <f t="shared" si="15"/>
        <v>-</v>
      </c>
      <c r="K272" s="30" t="str">
        <f t="shared" si="14"/>
        <v>-</v>
      </c>
    </row>
    <row r="273" spans="1:11">
      <c r="A273" s="28">
        <f t="shared" si="16"/>
        <v>40455</v>
      </c>
      <c r="B273" s="33"/>
      <c r="C273" s="34"/>
      <c r="D273" s="34"/>
      <c r="E273" s="34"/>
      <c r="F273" s="34"/>
      <c r="G273" s="34"/>
      <c r="H273" s="34"/>
      <c r="I273" s="34"/>
      <c r="J273" s="29" t="str">
        <f t="shared" si="15"/>
        <v>-</v>
      </c>
      <c r="K273" s="30" t="str">
        <f t="shared" si="14"/>
        <v>-</v>
      </c>
    </row>
    <row r="274" spans="1:11">
      <c r="A274" s="28">
        <f t="shared" si="16"/>
        <v>40456</v>
      </c>
      <c r="B274" s="33"/>
      <c r="C274" s="34"/>
      <c r="D274" s="34"/>
      <c r="E274" s="34"/>
      <c r="F274" s="34"/>
      <c r="G274" s="34"/>
      <c r="H274" s="34"/>
      <c r="I274" s="34"/>
      <c r="J274" s="29" t="str">
        <f t="shared" si="15"/>
        <v>-</v>
      </c>
      <c r="K274" s="30" t="str">
        <f t="shared" si="14"/>
        <v>-</v>
      </c>
    </row>
    <row r="275" spans="1:11">
      <c r="A275" s="28">
        <f t="shared" si="16"/>
        <v>40457</v>
      </c>
      <c r="B275" s="33"/>
      <c r="C275" s="34"/>
      <c r="D275" s="34"/>
      <c r="E275" s="34"/>
      <c r="F275" s="34"/>
      <c r="G275" s="34"/>
      <c r="H275" s="34"/>
      <c r="I275" s="34"/>
      <c r="J275" s="29" t="str">
        <f t="shared" si="15"/>
        <v>-</v>
      </c>
      <c r="K275" s="30" t="str">
        <f t="shared" si="14"/>
        <v>-</v>
      </c>
    </row>
    <row r="276" spans="1:11">
      <c r="A276" s="28">
        <f t="shared" si="16"/>
        <v>40458</v>
      </c>
      <c r="B276" s="33"/>
      <c r="C276" s="34"/>
      <c r="D276" s="34"/>
      <c r="E276" s="34"/>
      <c r="F276" s="34"/>
      <c r="G276" s="34"/>
      <c r="H276" s="34"/>
      <c r="I276" s="34"/>
      <c r="J276" s="29" t="str">
        <f t="shared" si="15"/>
        <v>-</v>
      </c>
      <c r="K276" s="30" t="str">
        <f t="shared" si="14"/>
        <v>-</v>
      </c>
    </row>
    <row r="277" spans="1:11">
      <c r="A277" s="28">
        <f t="shared" si="16"/>
        <v>40459</v>
      </c>
      <c r="B277" s="33"/>
      <c r="C277" s="34"/>
      <c r="D277" s="34"/>
      <c r="E277" s="34"/>
      <c r="F277" s="34"/>
      <c r="G277" s="34"/>
      <c r="H277" s="34"/>
      <c r="I277" s="34"/>
      <c r="J277" s="29" t="str">
        <f t="shared" si="15"/>
        <v>-</v>
      </c>
      <c r="K277" s="30" t="str">
        <f t="shared" si="14"/>
        <v>-</v>
      </c>
    </row>
    <row r="278" spans="1:11">
      <c r="A278" s="28">
        <f t="shared" si="16"/>
        <v>40460</v>
      </c>
      <c r="B278" s="33"/>
      <c r="C278" s="34"/>
      <c r="D278" s="34"/>
      <c r="E278" s="34"/>
      <c r="F278" s="34"/>
      <c r="G278" s="34"/>
      <c r="H278" s="34"/>
      <c r="I278" s="34"/>
      <c r="J278" s="29" t="str">
        <f t="shared" si="15"/>
        <v>-</v>
      </c>
      <c r="K278" s="30" t="str">
        <f t="shared" si="14"/>
        <v>-</v>
      </c>
    </row>
    <row r="279" spans="1:11">
      <c r="A279" s="28">
        <f t="shared" si="16"/>
        <v>40461</v>
      </c>
      <c r="B279" s="33"/>
      <c r="C279" s="34"/>
      <c r="D279" s="34"/>
      <c r="E279" s="34"/>
      <c r="F279" s="34"/>
      <c r="G279" s="34"/>
      <c r="H279" s="34"/>
      <c r="I279" s="34"/>
      <c r="J279" s="29" t="str">
        <f t="shared" si="15"/>
        <v>-</v>
      </c>
      <c r="K279" s="30" t="str">
        <f t="shared" si="14"/>
        <v>-</v>
      </c>
    </row>
    <row r="280" spans="1:11">
      <c r="A280" s="28">
        <f t="shared" si="16"/>
        <v>40462</v>
      </c>
      <c r="B280" s="33"/>
      <c r="C280" s="34"/>
      <c r="D280" s="34"/>
      <c r="E280" s="34"/>
      <c r="F280" s="34"/>
      <c r="G280" s="34"/>
      <c r="H280" s="34"/>
      <c r="I280" s="34"/>
      <c r="J280" s="29" t="str">
        <f t="shared" si="15"/>
        <v>-</v>
      </c>
      <c r="K280" s="30" t="str">
        <f t="shared" si="14"/>
        <v>-</v>
      </c>
    </row>
    <row r="281" spans="1:11">
      <c r="A281" s="28">
        <f t="shared" si="16"/>
        <v>40463</v>
      </c>
      <c r="B281" s="33"/>
      <c r="C281" s="34"/>
      <c r="D281" s="34"/>
      <c r="E281" s="34"/>
      <c r="F281" s="34"/>
      <c r="G281" s="34"/>
      <c r="H281" s="34"/>
      <c r="I281" s="34"/>
      <c r="J281" s="29" t="str">
        <f t="shared" si="15"/>
        <v>-</v>
      </c>
      <c r="K281" s="30" t="str">
        <f t="shared" si="14"/>
        <v>-</v>
      </c>
    </row>
    <row r="282" spans="1:11">
      <c r="A282" s="28">
        <f t="shared" si="16"/>
        <v>40464</v>
      </c>
      <c r="B282" s="33"/>
      <c r="C282" s="34"/>
      <c r="D282" s="34"/>
      <c r="E282" s="34"/>
      <c r="F282" s="34"/>
      <c r="G282" s="34"/>
      <c r="H282" s="34"/>
      <c r="I282" s="34"/>
      <c r="J282" s="29" t="str">
        <f t="shared" si="15"/>
        <v>-</v>
      </c>
      <c r="K282" s="30" t="str">
        <f t="shared" si="14"/>
        <v>-</v>
      </c>
    </row>
    <row r="283" spans="1:11">
      <c r="A283" s="28">
        <f t="shared" si="16"/>
        <v>40465</v>
      </c>
      <c r="B283" s="33"/>
      <c r="C283" s="34"/>
      <c r="D283" s="34"/>
      <c r="E283" s="34"/>
      <c r="F283" s="34"/>
      <c r="G283" s="34"/>
      <c r="H283" s="34"/>
      <c r="I283" s="34"/>
      <c r="J283" s="29" t="str">
        <f t="shared" si="15"/>
        <v>-</v>
      </c>
      <c r="K283" s="30" t="str">
        <f t="shared" si="14"/>
        <v>-</v>
      </c>
    </row>
    <row r="284" spans="1:11">
      <c r="A284" s="28">
        <f t="shared" si="16"/>
        <v>40466</v>
      </c>
      <c r="B284" s="33"/>
      <c r="C284" s="34"/>
      <c r="D284" s="34"/>
      <c r="E284" s="34"/>
      <c r="F284" s="34"/>
      <c r="G284" s="34"/>
      <c r="H284" s="34"/>
      <c r="I284" s="34"/>
      <c r="J284" s="29" t="str">
        <f t="shared" si="15"/>
        <v>-</v>
      </c>
      <c r="K284" s="30" t="str">
        <f t="shared" si="14"/>
        <v>-</v>
      </c>
    </row>
    <row r="285" spans="1:11">
      <c r="A285" s="28">
        <f t="shared" si="16"/>
        <v>40467</v>
      </c>
      <c r="B285" s="33"/>
      <c r="C285" s="34"/>
      <c r="D285" s="34"/>
      <c r="E285" s="34"/>
      <c r="F285" s="34"/>
      <c r="G285" s="34"/>
      <c r="H285" s="34"/>
      <c r="I285" s="34"/>
      <c r="J285" s="29" t="str">
        <f t="shared" si="15"/>
        <v>-</v>
      </c>
      <c r="K285" s="30" t="str">
        <f t="shared" si="14"/>
        <v>-</v>
      </c>
    </row>
    <row r="286" spans="1:11">
      <c r="A286" s="28">
        <f t="shared" si="16"/>
        <v>40468</v>
      </c>
      <c r="B286" s="33"/>
      <c r="C286" s="34"/>
      <c r="D286" s="34"/>
      <c r="E286" s="34"/>
      <c r="F286" s="34"/>
      <c r="G286" s="34"/>
      <c r="H286" s="34"/>
      <c r="I286" s="34"/>
      <c r="J286" s="29" t="str">
        <f t="shared" si="15"/>
        <v>-</v>
      </c>
      <c r="K286" s="30" t="str">
        <f t="shared" si="14"/>
        <v>-</v>
      </c>
    </row>
    <row r="287" spans="1:11">
      <c r="A287" s="28">
        <f t="shared" si="16"/>
        <v>40469</v>
      </c>
      <c r="B287" s="33"/>
      <c r="C287" s="34"/>
      <c r="D287" s="34"/>
      <c r="E287" s="34"/>
      <c r="F287" s="34"/>
      <c r="G287" s="34"/>
      <c r="H287" s="34"/>
      <c r="I287" s="34"/>
      <c r="J287" s="29" t="str">
        <f t="shared" si="15"/>
        <v>-</v>
      </c>
      <c r="K287" s="30" t="str">
        <f t="shared" si="14"/>
        <v>-</v>
      </c>
    </row>
    <row r="288" spans="1:11">
      <c r="A288" s="28">
        <f t="shared" si="16"/>
        <v>40470</v>
      </c>
      <c r="B288" s="33"/>
      <c r="C288" s="34"/>
      <c r="D288" s="34"/>
      <c r="E288" s="34"/>
      <c r="F288" s="34"/>
      <c r="G288" s="34"/>
      <c r="H288" s="34"/>
      <c r="I288" s="34"/>
      <c r="J288" s="29" t="str">
        <f t="shared" si="15"/>
        <v>-</v>
      </c>
      <c r="K288" s="30" t="str">
        <f t="shared" si="14"/>
        <v>-</v>
      </c>
    </row>
    <row r="289" spans="1:11">
      <c r="A289" s="28">
        <f t="shared" si="16"/>
        <v>40471</v>
      </c>
      <c r="B289" s="33"/>
      <c r="C289" s="34"/>
      <c r="D289" s="34"/>
      <c r="E289" s="34"/>
      <c r="F289" s="34"/>
      <c r="G289" s="34"/>
      <c r="H289" s="34"/>
      <c r="I289" s="34"/>
      <c r="J289" s="29" t="str">
        <f t="shared" si="15"/>
        <v>-</v>
      </c>
      <c r="K289" s="30" t="str">
        <f t="shared" si="14"/>
        <v>-</v>
      </c>
    </row>
    <row r="290" spans="1:11">
      <c r="A290" s="28">
        <f t="shared" si="16"/>
        <v>40472</v>
      </c>
      <c r="B290" s="33"/>
      <c r="C290" s="34"/>
      <c r="D290" s="34"/>
      <c r="E290" s="34"/>
      <c r="F290" s="34"/>
      <c r="G290" s="34"/>
      <c r="H290" s="34"/>
      <c r="I290" s="34"/>
      <c r="J290" s="29" t="str">
        <f t="shared" si="15"/>
        <v>-</v>
      </c>
      <c r="K290" s="30" t="str">
        <f t="shared" si="14"/>
        <v>-</v>
      </c>
    </row>
    <row r="291" spans="1:11">
      <c r="A291" s="28">
        <f t="shared" si="16"/>
        <v>40473</v>
      </c>
      <c r="B291" s="33"/>
      <c r="C291" s="34"/>
      <c r="D291" s="34"/>
      <c r="E291" s="34"/>
      <c r="F291" s="34"/>
      <c r="G291" s="34"/>
      <c r="H291" s="34"/>
      <c r="I291" s="34"/>
      <c r="J291" s="29" t="str">
        <f t="shared" si="15"/>
        <v>-</v>
      </c>
      <c r="K291" s="30" t="str">
        <f t="shared" si="14"/>
        <v>-</v>
      </c>
    </row>
    <row r="292" spans="1:11">
      <c r="A292" s="28">
        <f t="shared" si="16"/>
        <v>40474</v>
      </c>
      <c r="B292" s="33"/>
      <c r="C292" s="34"/>
      <c r="D292" s="34"/>
      <c r="E292" s="34"/>
      <c r="F292" s="34"/>
      <c r="G292" s="34"/>
      <c r="H292" s="34"/>
      <c r="I292" s="34"/>
      <c r="J292" s="29" t="str">
        <f t="shared" si="15"/>
        <v>-</v>
      </c>
      <c r="K292" s="30" t="str">
        <f t="shared" si="14"/>
        <v>-</v>
      </c>
    </row>
    <row r="293" spans="1:11">
      <c r="A293" s="28">
        <f t="shared" si="16"/>
        <v>40475</v>
      </c>
      <c r="B293" s="33"/>
      <c r="C293" s="34"/>
      <c r="D293" s="34"/>
      <c r="E293" s="34"/>
      <c r="F293" s="34"/>
      <c r="G293" s="34"/>
      <c r="H293" s="34"/>
      <c r="I293" s="34"/>
      <c r="J293" s="29" t="str">
        <f t="shared" si="15"/>
        <v>-</v>
      </c>
      <c r="K293" s="30" t="str">
        <f t="shared" si="14"/>
        <v>-</v>
      </c>
    </row>
    <row r="294" spans="1:11">
      <c r="A294" s="28">
        <f t="shared" si="16"/>
        <v>40476</v>
      </c>
      <c r="B294" s="33"/>
      <c r="C294" s="34"/>
      <c r="D294" s="34"/>
      <c r="E294" s="34"/>
      <c r="F294" s="34"/>
      <c r="G294" s="34"/>
      <c r="H294" s="34"/>
      <c r="I294" s="34"/>
      <c r="J294" s="29" t="str">
        <f t="shared" si="15"/>
        <v>-</v>
      </c>
      <c r="K294" s="30" t="str">
        <f t="shared" si="14"/>
        <v>-</v>
      </c>
    </row>
    <row r="295" spans="1:11">
      <c r="A295" s="28">
        <f t="shared" si="16"/>
        <v>40477</v>
      </c>
      <c r="B295" s="33"/>
      <c r="C295" s="34"/>
      <c r="D295" s="34"/>
      <c r="E295" s="34"/>
      <c r="F295" s="34"/>
      <c r="G295" s="34"/>
      <c r="H295" s="34"/>
      <c r="I295" s="34"/>
      <c r="J295" s="29" t="str">
        <f t="shared" si="15"/>
        <v>-</v>
      </c>
      <c r="K295" s="30" t="str">
        <f t="shared" si="14"/>
        <v>-</v>
      </c>
    </row>
    <row r="296" spans="1:11">
      <c r="A296" s="28">
        <f t="shared" si="16"/>
        <v>40478</v>
      </c>
      <c r="B296" s="33"/>
      <c r="C296" s="34"/>
      <c r="D296" s="34"/>
      <c r="E296" s="34"/>
      <c r="F296" s="34"/>
      <c r="G296" s="34"/>
      <c r="H296" s="34"/>
      <c r="I296" s="34"/>
      <c r="J296" s="29" t="str">
        <f t="shared" si="15"/>
        <v>-</v>
      </c>
      <c r="K296" s="30" t="str">
        <f t="shared" si="14"/>
        <v>-</v>
      </c>
    </row>
    <row r="297" spans="1:11">
      <c r="A297" s="28">
        <f t="shared" si="16"/>
        <v>40479</v>
      </c>
      <c r="B297" s="33"/>
      <c r="C297" s="34"/>
      <c r="D297" s="34"/>
      <c r="E297" s="34"/>
      <c r="F297" s="34"/>
      <c r="G297" s="34"/>
      <c r="H297" s="34"/>
      <c r="I297" s="34"/>
      <c r="J297" s="29" t="str">
        <f t="shared" si="15"/>
        <v>-</v>
      </c>
      <c r="K297" s="30" t="str">
        <f t="shared" si="14"/>
        <v>-</v>
      </c>
    </row>
    <row r="298" spans="1:11">
      <c r="A298" s="28">
        <f t="shared" si="16"/>
        <v>40480</v>
      </c>
      <c r="B298" s="33"/>
      <c r="C298" s="34"/>
      <c r="D298" s="34"/>
      <c r="E298" s="34"/>
      <c r="F298" s="34"/>
      <c r="G298" s="34"/>
      <c r="H298" s="34"/>
      <c r="I298" s="34"/>
      <c r="J298" s="29" t="str">
        <f t="shared" si="15"/>
        <v>-</v>
      </c>
      <c r="K298" s="30" t="str">
        <f t="shared" si="14"/>
        <v>-</v>
      </c>
    </row>
    <row r="299" spans="1:11">
      <c r="A299" s="28">
        <f t="shared" si="16"/>
        <v>40481</v>
      </c>
      <c r="B299" s="33"/>
      <c r="C299" s="34"/>
      <c r="D299" s="34"/>
      <c r="E299" s="34"/>
      <c r="F299" s="34"/>
      <c r="G299" s="34"/>
      <c r="H299" s="34"/>
      <c r="I299" s="34"/>
      <c r="J299" s="29" t="str">
        <f t="shared" si="15"/>
        <v>-</v>
      </c>
      <c r="K299" s="30" t="str">
        <f t="shared" ref="K299:K362" si="17">IF(B299="","-",(B299-B298)/B298)</f>
        <v>-</v>
      </c>
    </row>
    <row r="300" spans="1:11">
      <c r="A300" s="28">
        <f t="shared" si="16"/>
        <v>40482</v>
      </c>
      <c r="B300" s="33"/>
      <c r="C300" s="34"/>
      <c r="D300" s="34"/>
      <c r="E300" s="34"/>
      <c r="F300" s="34"/>
      <c r="G300" s="34"/>
      <c r="H300" s="34"/>
      <c r="I300" s="34"/>
      <c r="J300" s="29" t="str">
        <f t="shared" si="15"/>
        <v>-</v>
      </c>
      <c r="K300" s="30" t="str">
        <f t="shared" si="17"/>
        <v>-</v>
      </c>
    </row>
    <row r="301" spans="1:11">
      <c r="A301" s="28">
        <f t="shared" si="16"/>
        <v>40483</v>
      </c>
      <c r="B301" s="33"/>
      <c r="C301" s="34"/>
      <c r="D301" s="34"/>
      <c r="E301" s="34"/>
      <c r="F301" s="34"/>
      <c r="G301" s="34"/>
      <c r="H301" s="34"/>
      <c r="I301" s="34"/>
      <c r="J301" s="29" t="str">
        <f t="shared" si="15"/>
        <v>-</v>
      </c>
      <c r="K301" s="30" t="str">
        <f t="shared" si="17"/>
        <v>-</v>
      </c>
    </row>
    <row r="302" spans="1:11">
      <c r="A302" s="28">
        <f t="shared" si="16"/>
        <v>40484</v>
      </c>
      <c r="B302" s="33"/>
      <c r="C302" s="34"/>
      <c r="D302" s="34"/>
      <c r="E302" s="34"/>
      <c r="F302" s="34"/>
      <c r="G302" s="34"/>
      <c r="H302" s="34"/>
      <c r="I302" s="34"/>
      <c r="J302" s="29" t="str">
        <f t="shared" si="15"/>
        <v>-</v>
      </c>
      <c r="K302" s="30" t="str">
        <f t="shared" si="17"/>
        <v>-</v>
      </c>
    </row>
    <row r="303" spans="1:11">
      <c r="A303" s="28">
        <f t="shared" si="16"/>
        <v>40485</v>
      </c>
      <c r="B303" s="33"/>
      <c r="C303" s="34"/>
      <c r="D303" s="34"/>
      <c r="E303" s="34"/>
      <c r="F303" s="34"/>
      <c r="G303" s="34"/>
      <c r="H303" s="34"/>
      <c r="I303" s="34"/>
      <c r="J303" s="29" t="str">
        <f t="shared" si="15"/>
        <v>-</v>
      </c>
      <c r="K303" s="30" t="str">
        <f t="shared" si="17"/>
        <v>-</v>
      </c>
    </row>
    <row r="304" spans="1:11">
      <c r="A304" s="28">
        <f t="shared" si="16"/>
        <v>40486</v>
      </c>
      <c r="B304" s="33"/>
      <c r="C304" s="34"/>
      <c r="D304" s="34"/>
      <c r="E304" s="34"/>
      <c r="F304" s="34"/>
      <c r="G304" s="34"/>
      <c r="H304" s="34"/>
      <c r="I304" s="34"/>
      <c r="J304" s="29" t="str">
        <f t="shared" si="15"/>
        <v>-</v>
      </c>
      <c r="K304" s="30" t="str">
        <f t="shared" si="17"/>
        <v>-</v>
      </c>
    </row>
    <row r="305" spans="1:11">
      <c r="A305" s="28">
        <f t="shared" si="16"/>
        <v>40487</v>
      </c>
      <c r="B305" s="33"/>
      <c r="C305" s="34"/>
      <c r="D305" s="34"/>
      <c r="E305" s="34"/>
      <c r="F305" s="34"/>
      <c r="G305" s="34"/>
      <c r="H305" s="34"/>
      <c r="I305" s="34"/>
      <c r="J305" s="29" t="str">
        <f t="shared" si="15"/>
        <v>-</v>
      </c>
      <c r="K305" s="30" t="str">
        <f t="shared" si="17"/>
        <v>-</v>
      </c>
    </row>
    <row r="306" spans="1:11">
      <c r="A306" s="28">
        <f t="shared" si="16"/>
        <v>40488</v>
      </c>
      <c r="B306" s="33"/>
      <c r="C306" s="34"/>
      <c r="D306" s="34"/>
      <c r="E306" s="34"/>
      <c r="F306" s="34"/>
      <c r="G306" s="34"/>
      <c r="H306" s="34"/>
      <c r="I306" s="34"/>
      <c r="J306" s="29" t="str">
        <f t="shared" si="15"/>
        <v>-</v>
      </c>
      <c r="K306" s="30" t="str">
        <f t="shared" si="17"/>
        <v>-</v>
      </c>
    </row>
    <row r="307" spans="1:11">
      <c r="A307" s="28">
        <f t="shared" si="16"/>
        <v>40489</v>
      </c>
      <c r="B307" s="33"/>
      <c r="C307" s="34"/>
      <c r="D307" s="34"/>
      <c r="E307" s="34"/>
      <c r="F307" s="34"/>
      <c r="G307" s="34"/>
      <c r="H307" s="34"/>
      <c r="I307" s="34"/>
      <c r="J307" s="29" t="str">
        <f t="shared" si="15"/>
        <v>-</v>
      </c>
      <c r="K307" s="30" t="str">
        <f t="shared" si="17"/>
        <v>-</v>
      </c>
    </row>
    <row r="308" spans="1:11">
      <c r="A308" s="28">
        <f t="shared" si="16"/>
        <v>40490</v>
      </c>
      <c r="B308" s="33"/>
      <c r="C308" s="34"/>
      <c r="D308" s="34"/>
      <c r="E308" s="34"/>
      <c r="F308" s="34"/>
      <c r="G308" s="34"/>
      <c r="H308" s="34"/>
      <c r="I308" s="34"/>
      <c r="J308" s="29" t="str">
        <f t="shared" si="15"/>
        <v>-</v>
      </c>
      <c r="K308" s="30" t="str">
        <f t="shared" si="17"/>
        <v>-</v>
      </c>
    </row>
    <row r="309" spans="1:11">
      <c r="A309" s="28">
        <f t="shared" si="16"/>
        <v>40491</v>
      </c>
      <c r="B309" s="33"/>
      <c r="C309" s="34"/>
      <c r="D309" s="34"/>
      <c r="E309" s="34"/>
      <c r="F309" s="34"/>
      <c r="G309" s="34"/>
      <c r="H309" s="34"/>
      <c r="I309" s="34"/>
      <c r="J309" s="29" t="str">
        <f t="shared" si="15"/>
        <v>-</v>
      </c>
      <c r="K309" s="30" t="str">
        <f t="shared" si="17"/>
        <v>-</v>
      </c>
    </row>
    <row r="310" spans="1:11">
      <c r="A310" s="28">
        <f t="shared" si="16"/>
        <v>40492</v>
      </c>
      <c r="B310" s="33"/>
      <c r="C310" s="34"/>
      <c r="D310" s="34"/>
      <c r="E310" s="34"/>
      <c r="F310" s="34"/>
      <c r="G310" s="34"/>
      <c r="H310" s="34"/>
      <c r="I310" s="34"/>
      <c r="J310" s="29" t="str">
        <f t="shared" si="15"/>
        <v>-</v>
      </c>
      <c r="K310" s="30" t="str">
        <f t="shared" si="17"/>
        <v>-</v>
      </c>
    </row>
    <row r="311" spans="1:11">
      <c r="A311" s="28">
        <f t="shared" si="16"/>
        <v>40493</v>
      </c>
      <c r="B311" s="33"/>
      <c r="C311" s="34"/>
      <c r="D311" s="34"/>
      <c r="E311" s="34"/>
      <c r="F311" s="34"/>
      <c r="G311" s="34"/>
      <c r="H311" s="34"/>
      <c r="I311" s="34"/>
      <c r="J311" s="29" t="str">
        <f t="shared" si="15"/>
        <v>-</v>
      </c>
      <c r="K311" s="30" t="str">
        <f t="shared" si="17"/>
        <v>-</v>
      </c>
    </row>
    <row r="312" spans="1:11">
      <c r="A312" s="28">
        <f t="shared" si="16"/>
        <v>40494</v>
      </c>
      <c r="B312" s="33"/>
      <c r="C312" s="34"/>
      <c r="D312" s="34"/>
      <c r="E312" s="34"/>
      <c r="F312" s="34"/>
      <c r="G312" s="34"/>
      <c r="H312" s="34"/>
      <c r="I312" s="34"/>
      <c r="J312" s="29" t="str">
        <f t="shared" si="15"/>
        <v>-</v>
      </c>
      <c r="K312" s="30" t="str">
        <f t="shared" si="17"/>
        <v>-</v>
      </c>
    </row>
    <row r="313" spans="1:11">
      <c r="A313" s="28">
        <f t="shared" si="16"/>
        <v>40495</v>
      </c>
      <c r="B313" s="33"/>
      <c r="C313" s="34"/>
      <c r="D313" s="34"/>
      <c r="E313" s="34"/>
      <c r="F313" s="34"/>
      <c r="G313" s="34"/>
      <c r="H313" s="34"/>
      <c r="I313" s="34"/>
      <c r="J313" s="29" t="str">
        <f t="shared" si="15"/>
        <v>-</v>
      </c>
      <c r="K313" s="30" t="str">
        <f t="shared" si="17"/>
        <v>-</v>
      </c>
    </row>
    <row r="314" spans="1:11">
      <c r="A314" s="28">
        <f t="shared" si="16"/>
        <v>40496</v>
      </c>
      <c r="B314" s="33"/>
      <c r="C314" s="34"/>
      <c r="D314" s="34"/>
      <c r="E314" s="34"/>
      <c r="F314" s="34"/>
      <c r="G314" s="34"/>
      <c r="H314" s="34"/>
      <c r="I314" s="34"/>
      <c r="J314" s="29" t="str">
        <f t="shared" si="15"/>
        <v>-</v>
      </c>
      <c r="K314" s="30" t="str">
        <f t="shared" si="17"/>
        <v>-</v>
      </c>
    </row>
    <row r="315" spans="1:11">
      <c r="A315" s="28">
        <f t="shared" si="16"/>
        <v>40497</v>
      </c>
      <c r="B315" s="33"/>
      <c r="C315" s="34"/>
      <c r="D315" s="34"/>
      <c r="E315" s="34"/>
      <c r="F315" s="34"/>
      <c r="G315" s="34"/>
      <c r="H315" s="34"/>
      <c r="I315" s="34"/>
      <c r="J315" s="29" t="str">
        <f t="shared" si="15"/>
        <v>-</v>
      </c>
      <c r="K315" s="30" t="str">
        <f t="shared" si="17"/>
        <v>-</v>
      </c>
    </row>
    <row r="316" spans="1:11">
      <c r="A316" s="28">
        <f t="shared" si="16"/>
        <v>40498</v>
      </c>
      <c r="B316" s="33"/>
      <c r="C316" s="34"/>
      <c r="D316" s="34"/>
      <c r="E316" s="34"/>
      <c r="F316" s="34"/>
      <c r="G316" s="34"/>
      <c r="H316" s="34"/>
      <c r="I316" s="34"/>
      <c r="J316" s="29" t="str">
        <f t="shared" si="15"/>
        <v>-</v>
      </c>
      <c r="K316" s="30" t="str">
        <f t="shared" si="17"/>
        <v>-</v>
      </c>
    </row>
    <row r="317" spans="1:11">
      <c r="A317" s="28">
        <f t="shared" si="16"/>
        <v>40499</v>
      </c>
      <c r="B317" s="33"/>
      <c r="C317" s="34"/>
      <c r="D317" s="34"/>
      <c r="E317" s="34"/>
      <c r="F317" s="34"/>
      <c r="G317" s="34"/>
      <c r="H317" s="34"/>
      <c r="I317" s="34"/>
      <c r="J317" s="29" t="str">
        <f t="shared" si="15"/>
        <v>-</v>
      </c>
      <c r="K317" s="30" t="str">
        <f t="shared" si="17"/>
        <v>-</v>
      </c>
    </row>
    <row r="318" spans="1:11">
      <c r="A318" s="28">
        <f t="shared" si="16"/>
        <v>40500</v>
      </c>
      <c r="B318" s="33"/>
      <c r="C318" s="34"/>
      <c r="D318" s="34"/>
      <c r="E318" s="34"/>
      <c r="F318" s="34"/>
      <c r="G318" s="34"/>
      <c r="H318" s="34"/>
      <c r="I318" s="34"/>
      <c r="J318" s="29" t="str">
        <f t="shared" si="15"/>
        <v>-</v>
      </c>
      <c r="K318" s="30" t="str">
        <f t="shared" si="17"/>
        <v>-</v>
      </c>
    </row>
    <row r="319" spans="1:11">
      <c r="A319" s="28">
        <f t="shared" si="16"/>
        <v>40501</v>
      </c>
      <c r="B319" s="33"/>
      <c r="C319" s="34"/>
      <c r="D319" s="34"/>
      <c r="E319" s="34"/>
      <c r="F319" s="34"/>
      <c r="G319" s="34"/>
      <c r="H319" s="34"/>
      <c r="I319" s="34"/>
      <c r="J319" s="29" t="str">
        <f t="shared" si="15"/>
        <v>-</v>
      </c>
      <c r="K319" s="30" t="str">
        <f t="shared" si="17"/>
        <v>-</v>
      </c>
    </row>
    <row r="320" spans="1:11">
      <c r="A320" s="28">
        <f t="shared" si="16"/>
        <v>40502</v>
      </c>
      <c r="B320" s="33"/>
      <c r="C320" s="34"/>
      <c r="D320" s="34"/>
      <c r="E320" s="34"/>
      <c r="F320" s="34"/>
      <c r="G320" s="34"/>
      <c r="H320" s="34"/>
      <c r="I320" s="34"/>
      <c r="J320" s="29" t="str">
        <f t="shared" si="15"/>
        <v>-</v>
      </c>
      <c r="K320" s="30" t="str">
        <f t="shared" si="17"/>
        <v>-</v>
      </c>
    </row>
    <row r="321" spans="1:11">
      <c r="A321" s="28">
        <f t="shared" si="16"/>
        <v>40503</v>
      </c>
      <c r="B321" s="33"/>
      <c r="C321" s="34"/>
      <c r="D321" s="34"/>
      <c r="E321" s="34"/>
      <c r="F321" s="34"/>
      <c r="G321" s="34"/>
      <c r="H321" s="34"/>
      <c r="I321" s="34"/>
      <c r="J321" s="29" t="str">
        <f t="shared" ref="J321:J376" si="18">IF(B321="","-",B321-B320)</f>
        <v>-</v>
      </c>
      <c r="K321" s="30" t="str">
        <f t="shared" si="17"/>
        <v>-</v>
      </c>
    </row>
    <row r="322" spans="1:11">
      <c r="A322" s="28">
        <f t="shared" si="16"/>
        <v>40504</v>
      </c>
      <c r="B322" s="33"/>
      <c r="C322" s="34"/>
      <c r="D322" s="34"/>
      <c r="E322" s="34"/>
      <c r="F322" s="34"/>
      <c r="G322" s="34"/>
      <c r="H322" s="34"/>
      <c r="I322" s="34"/>
      <c r="J322" s="29" t="str">
        <f t="shared" si="18"/>
        <v>-</v>
      </c>
      <c r="K322" s="30" t="str">
        <f t="shared" si="17"/>
        <v>-</v>
      </c>
    </row>
    <row r="323" spans="1:11">
      <c r="A323" s="28">
        <f t="shared" si="16"/>
        <v>40505</v>
      </c>
      <c r="B323" s="33"/>
      <c r="C323" s="34"/>
      <c r="D323" s="34"/>
      <c r="E323" s="34"/>
      <c r="F323" s="34"/>
      <c r="G323" s="34"/>
      <c r="H323" s="34"/>
      <c r="I323" s="34"/>
      <c r="J323" s="29" t="str">
        <f t="shared" si="18"/>
        <v>-</v>
      </c>
      <c r="K323" s="30" t="str">
        <f t="shared" si="17"/>
        <v>-</v>
      </c>
    </row>
    <row r="324" spans="1:11">
      <c r="A324" s="28">
        <f t="shared" si="16"/>
        <v>40506</v>
      </c>
      <c r="B324" s="33"/>
      <c r="C324" s="34"/>
      <c r="D324" s="34"/>
      <c r="E324" s="34"/>
      <c r="F324" s="34"/>
      <c r="G324" s="34"/>
      <c r="H324" s="34"/>
      <c r="I324" s="34"/>
      <c r="J324" s="29" t="str">
        <f t="shared" si="18"/>
        <v>-</v>
      </c>
      <c r="K324" s="30" t="str">
        <f t="shared" si="17"/>
        <v>-</v>
      </c>
    </row>
    <row r="325" spans="1:11">
      <c r="A325" s="28">
        <f t="shared" si="16"/>
        <v>40507</v>
      </c>
      <c r="B325" s="33"/>
      <c r="C325" s="34"/>
      <c r="D325" s="34"/>
      <c r="E325" s="34"/>
      <c r="F325" s="34"/>
      <c r="G325" s="34"/>
      <c r="H325" s="34"/>
      <c r="I325" s="34"/>
      <c r="J325" s="29" t="str">
        <f t="shared" si="18"/>
        <v>-</v>
      </c>
      <c r="K325" s="30" t="str">
        <f t="shared" si="17"/>
        <v>-</v>
      </c>
    </row>
    <row r="326" spans="1:11">
      <c r="A326" s="28">
        <f t="shared" si="16"/>
        <v>40508</v>
      </c>
      <c r="B326" s="33"/>
      <c r="C326" s="34"/>
      <c r="D326" s="34"/>
      <c r="E326" s="34"/>
      <c r="F326" s="34"/>
      <c r="G326" s="34"/>
      <c r="H326" s="34"/>
      <c r="I326" s="34"/>
      <c r="J326" s="29" t="str">
        <f t="shared" si="18"/>
        <v>-</v>
      </c>
      <c r="K326" s="30" t="str">
        <f t="shared" si="17"/>
        <v>-</v>
      </c>
    </row>
    <row r="327" spans="1:11">
      <c r="A327" s="28">
        <f t="shared" ref="A327:A377" si="19">A326+1</f>
        <v>40509</v>
      </c>
      <c r="B327" s="33"/>
      <c r="C327" s="34"/>
      <c r="D327" s="34"/>
      <c r="E327" s="34"/>
      <c r="F327" s="34"/>
      <c r="G327" s="34"/>
      <c r="H327" s="34"/>
      <c r="I327" s="34"/>
      <c r="J327" s="29" t="str">
        <f t="shared" si="18"/>
        <v>-</v>
      </c>
      <c r="K327" s="30" t="str">
        <f t="shared" si="17"/>
        <v>-</v>
      </c>
    </row>
    <row r="328" spans="1:11">
      <c r="A328" s="28">
        <f t="shared" si="19"/>
        <v>40510</v>
      </c>
      <c r="B328" s="33"/>
      <c r="C328" s="34"/>
      <c r="D328" s="34"/>
      <c r="E328" s="34"/>
      <c r="F328" s="34"/>
      <c r="G328" s="34"/>
      <c r="H328" s="34"/>
      <c r="I328" s="34"/>
      <c r="J328" s="29" t="str">
        <f t="shared" si="18"/>
        <v>-</v>
      </c>
      <c r="K328" s="30" t="str">
        <f t="shared" si="17"/>
        <v>-</v>
      </c>
    </row>
    <row r="329" spans="1:11">
      <c r="A329" s="28">
        <f t="shared" si="19"/>
        <v>40511</v>
      </c>
      <c r="B329" s="33"/>
      <c r="C329" s="34"/>
      <c r="D329" s="34"/>
      <c r="E329" s="34"/>
      <c r="F329" s="34"/>
      <c r="G329" s="34"/>
      <c r="H329" s="34"/>
      <c r="I329" s="34"/>
      <c r="J329" s="29" t="str">
        <f t="shared" si="18"/>
        <v>-</v>
      </c>
      <c r="K329" s="30" t="str">
        <f t="shared" si="17"/>
        <v>-</v>
      </c>
    </row>
    <row r="330" spans="1:11">
      <c r="A330" s="28">
        <f t="shared" si="19"/>
        <v>40512</v>
      </c>
      <c r="B330" s="33"/>
      <c r="C330" s="34"/>
      <c r="D330" s="34"/>
      <c r="E330" s="34"/>
      <c r="F330" s="34"/>
      <c r="G330" s="34"/>
      <c r="H330" s="34"/>
      <c r="I330" s="34"/>
      <c r="J330" s="29" t="str">
        <f t="shared" si="18"/>
        <v>-</v>
      </c>
      <c r="K330" s="30" t="str">
        <f t="shared" si="17"/>
        <v>-</v>
      </c>
    </row>
    <row r="331" spans="1:11">
      <c r="A331" s="28">
        <f t="shared" si="19"/>
        <v>40513</v>
      </c>
      <c r="B331" s="33"/>
      <c r="C331" s="34"/>
      <c r="D331" s="34"/>
      <c r="E331" s="34"/>
      <c r="F331" s="34"/>
      <c r="G331" s="34"/>
      <c r="H331" s="34"/>
      <c r="I331" s="34"/>
      <c r="J331" s="29" t="str">
        <f t="shared" si="18"/>
        <v>-</v>
      </c>
      <c r="K331" s="30" t="str">
        <f t="shared" si="17"/>
        <v>-</v>
      </c>
    </row>
    <row r="332" spans="1:11">
      <c r="A332" s="28">
        <f t="shared" si="19"/>
        <v>40514</v>
      </c>
      <c r="B332" s="33"/>
      <c r="C332" s="34"/>
      <c r="D332" s="34"/>
      <c r="E332" s="34"/>
      <c r="F332" s="34"/>
      <c r="G332" s="34"/>
      <c r="H332" s="34"/>
      <c r="I332" s="34"/>
      <c r="J332" s="29" t="str">
        <f t="shared" si="18"/>
        <v>-</v>
      </c>
      <c r="K332" s="30" t="str">
        <f t="shared" si="17"/>
        <v>-</v>
      </c>
    </row>
    <row r="333" spans="1:11">
      <c r="A333" s="28">
        <f t="shared" si="19"/>
        <v>40515</v>
      </c>
      <c r="B333" s="33"/>
      <c r="C333" s="34"/>
      <c r="D333" s="34"/>
      <c r="E333" s="34"/>
      <c r="F333" s="34"/>
      <c r="G333" s="34"/>
      <c r="H333" s="34"/>
      <c r="I333" s="34"/>
      <c r="J333" s="29" t="str">
        <f t="shared" si="18"/>
        <v>-</v>
      </c>
      <c r="K333" s="30" t="str">
        <f t="shared" si="17"/>
        <v>-</v>
      </c>
    </row>
    <row r="334" spans="1:11">
      <c r="A334" s="28">
        <f t="shared" si="19"/>
        <v>40516</v>
      </c>
      <c r="B334" s="33"/>
      <c r="C334" s="34"/>
      <c r="D334" s="34"/>
      <c r="E334" s="34"/>
      <c r="F334" s="34"/>
      <c r="G334" s="34"/>
      <c r="H334" s="34"/>
      <c r="I334" s="34"/>
      <c r="J334" s="29" t="str">
        <f t="shared" si="18"/>
        <v>-</v>
      </c>
      <c r="K334" s="30" t="str">
        <f t="shared" si="17"/>
        <v>-</v>
      </c>
    </row>
    <row r="335" spans="1:11">
      <c r="A335" s="28">
        <f t="shared" si="19"/>
        <v>40517</v>
      </c>
      <c r="B335" s="33"/>
      <c r="C335" s="34"/>
      <c r="D335" s="34"/>
      <c r="E335" s="34"/>
      <c r="F335" s="34"/>
      <c r="G335" s="34"/>
      <c r="H335" s="34"/>
      <c r="I335" s="34"/>
      <c r="J335" s="29" t="str">
        <f t="shared" si="18"/>
        <v>-</v>
      </c>
      <c r="K335" s="30" t="str">
        <f t="shared" si="17"/>
        <v>-</v>
      </c>
    </row>
    <row r="336" spans="1:11">
      <c r="A336" s="28">
        <f t="shared" si="19"/>
        <v>40518</v>
      </c>
      <c r="B336" s="33"/>
      <c r="C336" s="34"/>
      <c r="D336" s="34"/>
      <c r="E336" s="34"/>
      <c r="F336" s="34"/>
      <c r="G336" s="34"/>
      <c r="H336" s="34"/>
      <c r="I336" s="34"/>
      <c r="J336" s="29" t="str">
        <f t="shared" si="18"/>
        <v>-</v>
      </c>
      <c r="K336" s="30" t="str">
        <f t="shared" si="17"/>
        <v>-</v>
      </c>
    </row>
    <row r="337" spans="1:11">
      <c r="A337" s="28">
        <f t="shared" si="19"/>
        <v>40519</v>
      </c>
      <c r="B337" s="33"/>
      <c r="C337" s="34"/>
      <c r="D337" s="34"/>
      <c r="E337" s="34"/>
      <c r="F337" s="34"/>
      <c r="G337" s="34"/>
      <c r="H337" s="34"/>
      <c r="I337" s="34"/>
      <c r="J337" s="29" t="str">
        <f t="shared" si="18"/>
        <v>-</v>
      </c>
      <c r="K337" s="30" t="str">
        <f t="shared" si="17"/>
        <v>-</v>
      </c>
    </row>
    <row r="338" spans="1:11">
      <c r="A338" s="28">
        <f t="shared" si="19"/>
        <v>40520</v>
      </c>
      <c r="B338" s="33"/>
      <c r="C338" s="34"/>
      <c r="D338" s="34"/>
      <c r="E338" s="34"/>
      <c r="F338" s="34"/>
      <c r="G338" s="34"/>
      <c r="H338" s="34"/>
      <c r="I338" s="34"/>
      <c r="J338" s="29" t="str">
        <f t="shared" si="18"/>
        <v>-</v>
      </c>
      <c r="K338" s="30" t="str">
        <f t="shared" si="17"/>
        <v>-</v>
      </c>
    </row>
    <row r="339" spans="1:11">
      <c r="A339" s="28">
        <f t="shared" si="19"/>
        <v>40521</v>
      </c>
      <c r="B339" s="33"/>
      <c r="C339" s="34"/>
      <c r="D339" s="34"/>
      <c r="E339" s="34"/>
      <c r="F339" s="34"/>
      <c r="G339" s="34"/>
      <c r="H339" s="34"/>
      <c r="I339" s="34"/>
      <c r="J339" s="29" t="str">
        <f t="shared" si="18"/>
        <v>-</v>
      </c>
      <c r="K339" s="30" t="str">
        <f t="shared" si="17"/>
        <v>-</v>
      </c>
    </row>
    <row r="340" spans="1:11">
      <c r="A340" s="28">
        <f t="shared" si="19"/>
        <v>40522</v>
      </c>
      <c r="B340" s="33"/>
      <c r="C340" s="34"/>
      <c r="D340" s="34"/>
      <c r="E340" s="34"/>
      <c r="F340" s="34"/>
      <c r="G340" s="34"/>
      <c r="H340" s="34"/>
      <c r="I340" s="34"/>
      <c r="J340" s="29" t="str">
        <f t="shared" si="18"/>
        <v>-</v>
      </c>
      <c r="K340" s="30" t="str">
        <f t="shared" si="17"/>
        <v>-</v>
      </c>
    </row>
    <row r="341" spans="1:11">
      <c r="A341" s="28">
        <f t="shared" si="19"/>
        <v>40523</v>
      </c>
      <c r="B341" s="33"/>
      <c r="C341" s="34"/>
      <c r="D341" s="34"/>
      <c r="E341" s="34"/>
      <c r="F341" s="34"/>
      <c r="G341" s="34"/>
      <c r="H341" s="34"/>
      <c r="I341" s="34"/>
      <c r="J341" s="29" t="str">
        <f t="shared" si="18"/>
        <v>-</v>
      </c>
      <c r="K341" s="30" t="str">
        <f t="shared" si="17"/>
        <v>-</v>
      </c>
    </row>
    <row r="342" spans="1:11">
      <c r="A342" s="28">
        <f t="shared" si="19"/>
        <v>40524</v>
      </c>
      <c r="B342" s="33"/>
      <c r="C342" s="34"/>
      <c r="D342" s="34"/>
      <c r="E342" s="34"/>
      <c r="F342" s="34"/>
      <c r="G342" s="34"/>
      <c r="H342" s="34"/>
      <c r="I342" s="34"/>
      <c r="J342" s="29" t="str">
        <f t="shared" si="18"/>
        <v>-</v>
      </c>
      <c r="K342" s="30" t="str">
        <f t="shared" si="17"/>
        <v>-</v>
      </c>
    </row>
    <row r="343" spans="1:11">
      <c r="A343" s="28">
        <f t="shared" si="19"/>
        <v>40525</v>
      </c>
      <c r="B343" s="33"/>
      <c r="C343" s="34"/>
      <c r="D343" s="34"/>
      <c r="E343" s="34"/>
      <c r="F343" s="34"/>
      <c r="G343" s="34"/>
      <c r="H343" s="34"/>
      <c r="I343" s="34"/>
      <c r="J343" s="29" t="str">
        <f t="shared" si="18"/>
        <v>-</v>
      </c>
      <c r="K343" s="30" t="str">
        <f t="shared" si="17"/>
        <v>-</v>
      </c>
    </row>
    <row r="344" spans="1:11">
      <c r="A344" s="28">
        <f t="shared" si="19"/>
        <v>40526</v>
      </c>
      <c r="B344" s="33"/>
      <c r="C344" s="34"/>
      <c r="D344" s="34"/>
      <c r="E344" s="34"/>
      <c r="F344" s="34"/>
      <c r="G344" s="34"/>
      <c r="H344" s="34"/>
      <c r="I344" s="34"/>
      <c r="J344" s="29" t="str">
        <f t="shared" si="18"/>
        <v>-</v>
      </c>
      <c r="K344" s="30" t="str">
        <f t="shared" si="17"/>
        <v>-</v>
      </c>
    </row>
    <row r="345" spans="1:11">
      <c r="A345" s="28">
        <f t="shared" si="19"/>
        <v>40527</v>
      </c>
      <c r="B345" s="33"/>
      <c r="C345" s="34"/>
      <c r="D345" s="34"/>
      <c r="E345" s="34"/>
      <c r="F345" s="34"/>
      <c r="G345" s="34"/>
      <c r="H345" s="34"/>
      <c r="I345" s="34"/>
      <c r="J345" s="29" t="str">
        <f t="shared" si="18"/>
        <v>-</v>
      </c>
      <c r="K345" s="30" t="str">
        <f t="shared" si="17"/>
        <v>-</v>
      </c>
    </row>
    <row r="346" spans="1:11">
      <c r="A346" s="28">
        <f t="shared" si="19"/>
        <v>40528</v>
      </c>
      <c r="B346" s="33"/>
      <c r="C346" s="34"/>
      <c r="D346" s="34"/>
      <c r="E346" s="34"/>
      <c r="F346" s="34"/>
      <c r="G346" s="34"/>
      <c r="H346" s="34"/>
      <c r="I346" s="34"/>
      <c r="J346" s="29" t="str">
        <f t="shared" si="18"/>
        <v>-</v>
      </c>
      <c r="K346" s="30" t="str">
        <f t="shared" si="17"/>
        <v>-</v>
      </c>
    </row>
    <row r="347" spans="1:11">
      <c r="A347" s="28">
        <f t="shared" si="19"/>
        <v>40529</v>
      </c>
      <c r="B347" s="33"/>
      <c r="C347" s="34"/>
      <c r="D347" s="34"/>
      <c r="E347" s="34"/>
      <c r="F347" s="34"/>
      <c r="G347" s="34"/>
      <c r="H347" s="34"/>
      <c r="I347" s="34"/>
      <c r="J347" s="29" t="str">
        <f t="shared" si="18"/>
        <v>-</v>
      </c>
      <c r="K347" s="30" t="str">
        <f t="shared" si="17"/>
        <v>-</v>
      </c>
    </row>
    <row r="348" spans="1:11">
      <c r="A348" s="28">
        <f t="shared" si="19"/>
        <v>40530</v>
      </c>
      <c r="B348" s="33"/>
      <c r="C348" s="34"/>
      <c r="D348" s="34"/>
      <c r="E348" s="34"/>
      <c r="F348" s="34"/>
      <c r="G348" s="34"/>
      <c r="H348" s="34"/>
      <c r="I348" s="34"/>
      <c r="J348" s="29" t="str">
        <f t="shared" si="18"/>
        <v>-</v>
      </c>
      <c r="K348" s="30" t="str">
        <f t="shared" si="17"/>
        <v>-</v>
      </c>
    </row>
    <row r="349" spans="1:11">
      <c r="A349" s="28">
        <f t="shared" si="19"/>
        <v>40531</v>
      </c>
      <c r="B349" s="33"/>
      <c r="C349" s="34"/>
      <c r="D349" s="34"/>
      <c r="E349" s="34"/>
      <c r="F349" s="34"/>
      <c r="G349" s="34"/>
      <c r="H349" s="34"/>
      <c r="I349" s="34"/>
      <c r="J349" s="29" t="str">
        <f t="shared" si="18"/>
        <v>-</v>
      </c>
      <c r="K349" s="30" t="str">
        <f t="shared" si="17"/>
        <v>-</v>
      </c>
    </row>
    <row r="350" spans="1:11">
      <c r="A350" s="28">
        <f t="shared" si="19"/>
        <v>40532</v>
      </c>
      <c r="B350" s="33"/>
      <c r="C350" s="34"/>
      <c r="D350" s="34"/>
      <c r="E350" s="34"/>
      <c r="F350" s="34"/>
      <c r="G350" s="34"/>
      <c r="H350" s="34"/>
      <c r="I350" s="34"/>
      <c r="J350" s="29" t="str">
        <f t="shared" si="18"/>
        <v>-</v>
      </c>
      <c r="K350" s="30" t="str">
        <f t="shared" si="17"/>
        <v>-</v>
      </c>
    </row>
    <row r="351" spans="1:11">
      <c r="A351" s="28">
        <f t="shared" si="19"/>
        <v>40533</v>
      </c>
      <c r="B351" s="33"/>
      <c r="C351" s="34"/>
      <c r="D351" s="34"/>
      <c r="E351" s="34"/>
      <c r="F351" s="34"/>
      <c r="G351" s="34"/>
      <c r="H351" s="34"/>
      <c r="I351" s="34"/>
      <c r="J351" s="29" t="str">
        <f t="shared" si="18"/>
        <v>-</v>
      </c>
      <c r="K351" s="30" t="str">
        <f t="shared" si="17"/>
        <v>-</v>
      </c>
    </row>
    <row r="352" spans="1:11">
      <c r="A352" s="28">
        <f t="shared" si="19"/>
        <v>40534</v>
      </c>
      <c r="B352" s="33"/>
      <c r="C352" s="34"/>
      <c r="D352" s="34"/>
      <c r="E352" s="34"/>
      <c r="F352" s="34"/>
      <c r="G352" s="34"/>
      <c r="H352" s="34"/>
      <c r="I352" s="34"/>
      <c r="J352" s="29" t="str">
        <f t="shared" si="18"/>
        <v>-</v>
      </c>
      <c r="K352" s="30" t="str">
        <f t="shared" si="17"/>
        <v>-</v>
      </c>
    </row>
    <row r="353" spans="1:11">
      <c r="A353" s="28">
        <f t="shared" si="19"/>
        <v>40535</v>
      </c>
      <c r="B353" s="33"/>
      <c r="C353" s="34"/>
      <c r="D353" s="34"/>
      <c r="E353" s="34"/>
      <c r="F353" s="34"/>
      <c r="G353" s="34"/>
      <c r="H353" s="34"/>
      <c r="I353" s="34"/>
      <c r="J353" s="29" t="str">
        <f t="shared" si="18"/>
        <v>-</v>
      </c>
      <c r="K353" s="30" t="str">
        <f t="shared" si="17"/>
        <v>-</v>
      </c>
    </row>
    <row r="354" spans="1:11">
      <c r="A354" s="28">
        <f t="shared" si="19"/>
        <v>40536</v>
      </c>
      <c r="B354" s="33"/>
      <c r="C354" s="34"/>
      <c r="D354" s="34"/>
      <c r="E354" s="34"/>
      <c r="F354" s="34"/>
      <c r="G354" s="34"/>
      <c r="H354" s="34"/>
      <c r="I354" s="34"/>
      <c r="J354" s="29" t="str">
        <f t="shared" si="18"/>
        <v>-</v>
      </c>
      <c r="K354" s="30" t="str">
        <f t="shared" si="17"/>
        <v>-</v>
      </c>
    </row>
    <row r="355" spans="1:11">
      <c r="A355" s="28">
        <f t="shared" si="19"/>
        <v>40537</v>
      </c>
      <c r="B355" s="33"/>
      <c r="C355" s="34"/>
      <c r="D355" s="34"/>
      <c r="E355" s="34"/>
      <c r="F355" s="34"/>
      <c r="G355" s="34"/>
      <c r="H355" s="34"/>
      <c r="I355" s="34"/>
      <c r="J355" s="29" t="str">
        <f t="shared" si="18"/>
        <v>-</v>
      </c>
      <c r="K355" s="30" t="str">
        <f t="shared" si="17"/>
        <v>-</v>
      </c>
    </row>
    <row r="356" spans="1:11">
      <c r="A356" s="28">
        <f t="shared" si="19"/>
        <v>40538</v>
      </c>
      <c r="B356" s="33"/>
      <c r="C356" s="34"/>
      <c r="D356" s="34"/>
      <c r="E356" s="34"/>
      <c r="F356" s="34"/>
      <c r="G356" s="34"/>
      <c r="H356" s="34"/>
      <c r="I356" s="34"/>
      <c r="J356" s="29" t="str">
        <f t="shared" si="18"/>
        <v>-</v>
      </c>
      <c r="K356" s="30" t="str">
        <f t="shared" si="17"/>
        <v>-</v>
      </c>
    </row>
    <row r="357" spans="1:11">
      <c r="A357" s="28">
        <f t="shared" si="19"/>
        <v>40539</v>
      </c>
      <c r="B357" s="33"/>
      <c r="C357" s="34"/>
      <c r="D357" s="34"/>
      <c r="E357" s="34"/>
      <c r="F357" s="34"/>
      <c r="G357" s="34"/>
      <c r="H357" s="34"/>
      <c r="I357" s="34"/>
      <c r="J357" s="29" t="str">
        <f t="shared" si="18"/>
        <v>-</v>
      </c>
      <c r="K357" s="30" t="str">
        <f t="shared" si="17"/>
        <v>-</v>
      </c>
    </row>
    <row r="358" spans="1:11">
      <c r="A358" s="28">
        <f t="shared" si="19"/>
        <v>40540</v>
      </c>
      <c r="B358" s="33"/>
      <c r="C358" s="34"/>
      <c r="D358" s="34"/>
      <c r="E358" s="34"/>
      <c r="F358" s="34"/>
      <c r="G358" s="34"/>
      <c r="H358" s="34"/>
      <c r="I358" s="34"/>
      <c r="J358" s="29" t="str">
        <f t="shared" si="18"/>
        <v>-</v>
      </c>
      <c r="K358" s="30" t="str">
        <f t="shared" si="17"/>
        <v>-</v>
      </c>
    </row>
    <row r="359" spans="1:11">
      <c r="A359" s="28">
        <f t="shared" si="19"/>
        <v>40541</v>
      </c>
      <c r="B359" s="33"/>
      <c r="C359" s="34"/>
      <c r="D359" s="34"/>
      <c r="E359" s="34"/>
      <c r="F359" s="34"/>
      <c r="G359" s="34"/>
      <c r="H359" s="34"/>
      <c r="I359" s="34"/>
      <c r="J359" s="29" t="str">
        <f t="shared" si="18"/>
        <v>-</v>
      </c>
      <c r="K359" s="30" t="str">
        <f t="shared" si="17"/>
        <v>-</v>
      </c>
    </row>
    <row r="360" spans="1:11">
      <c r="A360" s="28">
        <f t="shared" si="19"/>
        <v>40542</v>
      </c>
      <c r="B360" s="33"/>
      <c r="C360" s="34"/>
      <c r="D360" s="34"/>
      <c r="E360" s="34"/>
      <c r="F360" s="34"/>
      <c r="G360" s="34"/>
      <c r="H360" s="34"/>
      <c r="I360" s="34"/>
      <c r="J360" s="29" t="str">
        <f t="shared" si="18"/>
        <v>-</v>
      </c>
      <c r="K360" s="30" t="str">
        <f t="shared" si="17"/>
        <v>-</v>
      </c>
    </row>
    <row r="361" spans="1:11">
      <c r="A361" s="28">
        <f t="shared" si="19"/>
        <v>40543</v>
      </c>
      <c r="B361" s="33"/>
      <c r="C361" s="34"/>
      <c r="D361" s="34"/>
      <c r="E361" s="34"/>
      <c r="F361" s="34"/>
      <c r="G361" s="34"/>
      <c r="H361" s="34"/>
      <c r="I361" s="34"/>
      <c r="J361" s="29" t="str">
        <f t="shared" si="18"/>
        <v>-</v>
      </c>
      <c r="K361" s="30" t="str">
        <f t="shared" si="17"/>
        <v>-</v>
      </c>
    </row>
    <row r="362" spans="1:11">
      <c r="A362" s="28">
        <f t="shared" si="19"/>
        <v>40544</v>
      </c>
      <c r="B362" s="33"/>
      <c r="C362" s="34"/>
      <c r="D362" s="34"/>
      <c r="E362" s="34"/>
      <c r="F362" s="34"/>
      <c r="G362" s="34"/>
      <c r="H362" s="34"/>
      <c r="I362" s="34"/>
      <c r="J362" s="29" t="str">
        <f t="shared" si="18"/>
        <v>-</v>
      </c>
      <c r="K362" s="30" t="str">
        <f t="shared" si="17"/>
        <v>-</v>
      </c>
    </row>
    <row r="363" spans="1:11">
      <c r="A363" s="28">
        <f t="shared" si="19"/>
        <v>40545</v>
      </c>
      <c r="B363" s="33"/>
      <c r="C363" s="34"/>
      <c r="D363" s="34"/>
      <c r="E363" s="34"/>
      <c r="F363" s="34"/>
      <c r="G363" s="34"/>
      <c r="H363" s="34"/>
      <c r="I363" s="34"/>
      <c r="J363" s="29" t="str">
        <f t="shared" si="18"/>
        <v>-</v>
      </c>
      <c r="K363" s="30" t="str">
        <f t="shared" ref="K363:K377" si="20">IF(B363="","-",(B363-B362)/B362)</f>
        <v>-</v>
      </c>
    </row>
    <row r="364" spans="1:11">
      <c r="A364" s="28">
        <f t="shared" si="19"/>
        <v>40546</v>
      </c>
      <c r="B364" s="33"/>
      <c r="C364" s="34"/>
      <c r="D364" s="34"/>
      <c r="E364" s="34"/>
      <c r="F364" s="34"/>
      <c r="G364" s="34"/>
      <c r="H364" s="34"/>
      <c r="I364" s="34"/>
      <c r="J364" s="29" t="str">
        <f t="shared" si="18"/>
        <v>-</v>
      </c>
      <c r="K364" s="30" t="str">
        <f t="shared" si="20"/>
        <v>-</v>
      </c>
    </row>
    <row r="365" spans="1:11">
      <c r="A365" s="28">
        <f t="shared" si="19"/>
        <v>40547</v>
      </c>
      <c r="B365" s="33"/>
      <c r="C365" s="34"/>
      <c r="D365" s="34"/>
      <c r="E365" s="34"/>
      <c r="F365" s="34"/>
      <c r="G365" s="34"/>
      <c r="H365" s="34"/>
      <c r="I365" s="34"/>
      <c r="J365" s="29" t="str">
        <f t="shared" si="18"/>
        <v>-</v>
      </c>
      <c r="K365" s="30" t="str">
        <f t="shared" si="20"/>
        <v>-</v>
      </c>
    </row>
    <row r="366" spans="1:11">
      <c r="A366" s="28">
        <f t="shared" si="19"/>
        <v>40548</v>
      </c>
      <c r="B366" s="33"/>
      <c r="C366" s="34"/>
      <c r="D366" s="34"/>
      <c r="E366" s="34"/>
      <c r="F366" s="34"/>
      <c r="G366" s="34"/>
      <c r="H366" s="34"/>
      <c r="I366" s="34"/>
      <c r="J366" s="29" t="str">
        <f t="shared" si="18"/>
        <v>-</v>
      </c>
      <c r="K366" s="30" t="str">
        <f t="shared" si="20"/>
        <v>-</v>
      </c>
    </row>
    <row r="367" spans="1:11">
      <c r="A367" s="28">
        <f t="shared" si="19"/>
        <v>40549</v>
      </c>
      <c r="B367" s="33"/>
      <c r="C367" s="34"/>
      <c r="D367" s="34"/>
      <c r="E367" s="34"/>
      <c r="F367" s="34"/>
      <c r="G367" s="34"/>
      <c r="H367" s="34"/>
      <c r="I367" s="34"/>
      <c r="J367" s="29" t="str">
        <f t="shared" si="18"/>
        <v>-</v>
      </c>
      <c r="K367" s="30" t="str">
        <f t="shared" si="20"/>
        <v>-</v>
      </c>
    </row>
    <row r="368" spans="1:11">
      <c r="A368" s="28">
        <f t="shared" si="19"/>
        <v>40550</v>
      </c>
      <c r="B368" s="33"/>
      <c r="C368" s="34"/>
      <c r="D368" s="34"/>
      <c r="E368" s="34"/>
      <c r="F368" s="34"/>
      <c r="G368" s="34"/>
      <c r="H368" s="34"/>
      <c r="I368" s="34"/>
      <c r="J368" s="29" t="str">
        <f t="shared" si="18"/>
        <v>-</v>
      </c>
      <c r="K368" s="30" t="str">
        <f t="shared" si="20"/>
        <v>-</v>
      </c>
    </row>
    <row r="369" spans="1:11">
      <c r="A369" s="28">
        <f t="shared" si="19"/>
        <v>40551</v>
      </c>
      <c r="B369" s="33"/>
      <c r="C369" s="34"/>
      <c r="D369" s="34"/>
      <c r="E369" s="34"/>
      <c r="F369" s="34"/>
      <c r="G369" s="34"/>
      <c r="H369" s="34"/>
      <c r="I369" s="34"/>
      <c r="J369" s="29" t="str">
        <f t="shared" si="18"/>
        <v>-</v>
      </c>
      <c r="K369" s="30" t="str">
        <f t="shared" si="20"/>
        <v>-</v>
      </c>
    </row>
    <row r="370" spans="1:11">
      <c r="A370" s="28">
        <f t="shared" si="19"/>
        <v>40552</v>
      </c>
      <c r="B370" s="33"/>
      <c r="C370" s="34"/>
      <c r="D370" s="34"/>
      <c r="E370" s="34"/>
      <c r="F370" s="34"/>
      <c r="G370" s="34"/>
      <c r="H370" s="34"/>
      <c r="I370" s="34"/>
      <c r="J370" s="29" t="str">
        <f t="shared" si="18"/>
        <v>-</v>
      </c>
      <c r="K370" s="30" t="str">
        <f t="shared" si="20"/>
        <v>-</v>
      </c>
    </row>
    <row r="371" spans="1:11">
      <c r="A371" s="28">
        <f t="shared" si="19"/>
        <v>40553</v>
      </c>
      <c r="B371" s="33"/>
      <c r="C371" s="34"/>
      <c r="D371" s="34"/>
      <c r="E371" s="34"/>
      <c r="F371" s="34"/>
      <c r="G371" s="34"/>
      <c r="H371" s="34"/>
      <c r="I371" s="34"/>
      <c r="J371" s="29" t="str">
        <f t="shared" si="18"/>
        <v>-</v>
      </c>
      <c r="K371" s="30" t="str">
        <f t="shared" si="20"/>
        <v>-</v>
      </c>
    </row>
    <row r="372" spans="1:11">
      <c r="A372" s="28">
        <f t="shared" si="19"/>
        <v>40554</v>
      </c>
      <c r="B372" s="33"/>
      <c r="C372" s="34"/>
      <c r="D372" s="34"/>
      <c r="E372" s="34"/>
      <c r="F372" s="34"/>
      <c r="G372" s="34"/>
      <c r="H372" s="34"/>
      <c r="I372" s="34"/>
      <c r="J372" s="29" t="str">
        <f t="shared" si="18"/>
        <v>-</v>
      </c>
      <c r="K372" s="30" t="str">
        <f t="shared" si="20"/>
        <v>-</v>
      </c>
    </row>
    <row r="373" spans="1:11">
      <c r="A373" s="28">
        <f t="shared" si="19"/>
        <v>40555</v>
      </c>
      <c r="B373" s="33"/>
      <c r="C373" s="34"/>
      <c r="D373" s="34"/>
      <c r="E373" s="34"/>
      <c r="F373" s="34"/>
      <c r="G373" s="34"/>
      <c r="H373" s="34"/>
      <c r="I373" s="34"/>
      <c r="J373" s="29" t="str">
        <f t="shared" si="18"/>
        <v>-</v>
      </c>
      <c r="K373" s="30" t="str">
        <f t="shared" si="20"/>
        <v>-</v>
      </c>
    </row>
    <row r="374" spans="1:11">
      <c r="A374" s="28">
        <f t="shared" si="19"/>
        <v>40556</v>
      </c>
      <c r="B374" s="33"/>
      <c r="C374" s="34"/>
      <c r="D374" s="34"/>
      <c r="E374" s="34"/>
      <c r="F374" s="34"/>
      <c r="G374" s="34"/>
      <c r="H374" s="34"/>
      <c r="I374" s="34"/>
      <c r="J374" s="29" t="str">
        <f t="shared" si="18"/>
        <v>-</v>
      </c>
      <c r="K374" s="30" t="str">
        <f t="shared" si="20"/>
        <v>-</v>
      </c>
    </row>
    <row r="375" spans="1:11">
      <c r="A375" s="28">
        <f t="shared" si="19"/>
        <v>40557</v>
      </c>
      <c r="B375" s="33"/>
      <c r="C375" s="34"/>
      <c r="D375" s="34"/>
      <c r="E375" s="34"/>
      <c r="F375" s="34"/>
      <c r="G375" s="34"/>
      <c r="H375" s="34"/>
      <c r="I375" s="34"/>
      <c r="J375" s="29" t="str">
        <f t="shared" si="18"/>
        <v>-</v>
      </c>
      <c r="K375" s="30" t="str">
        <f t="shared" si="20"/>
        <v>-</v>
      </c>
    </row>
    <row r="376" spans="1:11">
      <c r="A376" s="28">
        <f t="shared" si="19"/>
        <v>40558</v>
      </c>
      <c r="B376" s="33"/>
      <c r="C376" s="34"/>
      <c r="D376" s="34"/>
      <c r="E376" s="34"/>
      <c r="F376" s="34"/>
      <c r="G376" s="34"/>
      <c r="H376" s="34"/>
      <c r="I376" s="34"/>
      <c r="J376" s="29" t="str">
        <f t="shared" si="18"/>
        <v>-</v>
      </c>
      <c r="K376" s="30" t="str">
        <f t="shared" si="20"/>
        <v>-</v>
      </c>
    </row>
    <row r="377" spans="1:11" ht="11.25" thickBot="1">
      <c r="A377" s="28">
        <f t="shared" si="19"/>
        <v>40559</v>
      </c>
      <c r="B377" s="36"/>
      <c r="C377" s="37"/>
      <c r="D377" s="37"/>
      <c r="E377" s="37"/>
      <c r="F377" s="37"/>
      <c r="G377" s="37"/>
      <c r="H377" s="37"/>
      <c r="I377" s="37"/>
      <c r="J377" s="31" t="str">
        <f t="shared" ref="J377" si="21">IF(B377="","-",B377-B376)</f>
        <v>-</v>
      </c>
      <c r="K377" s="32" t="str">
        <f t="shared" si="20"/>
        <v>-</v>
      </c>
    </row>
  </sheetData>
  <sheetProtection password="CA31" sheet="1" objects="1" scenarios="1" selectLockedCells="1"/>
  <autoFilter ref="A4:K124"/>
  <mergeCells count="2">
    <mergeCell ref="A1:D1"/>
    <mergeCell ref="F1:G1"/>
  </mergeCells>
  <conditionalFormatting sqref="A5:K377">
    <cfRule type="expression" dxfId="5" priority="7" stopIfTrue="1">
      <formula>$J5&gt;0</formula>
    </cfRule>
    <cfRule type="expression" dxfId="4" priority="8">
      <formula>$J5&lt;=0</formula>
    </cfRule>
  </conditionalFormatting>
  <conditionalFormatting sqref="G65">
    <cfRule type="expression" dxfId="3" priority="3" stopIfTrue="1">
      <formula>$J65&gt;0</formula>
    </cfRule>
    <cfRule type="expression" dxfId="2" priority="4">
      <formula>$J65&lt;=0</formula>
    </cfRule>
  </conditionalFormatting>
  <conditionalFormatting sqref="E66">
    <cfRule type="expression" dxfId="1" priority="1" stopIfTrue="1">
      <formula>$J66&gt;0</formula>
    </cfRule>
    <cfRule type="expression" dxfId="0" priority="2">
      <formula>$J66&lt;=0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6" sqref="I26"/>
    </sheetView>
  </sheetViews>
  <sheetFormatPr defaultRowHeight="12.75"/>
  <sheetData/>
  <sheetProtection password="CA31"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XFD1048576"/>
    </sheetView>
  </sheetViews>
  <sheetFormatPr defaultRowHeight="12.75"/>
  <cols>
    <col min="1" max="1" width="71.42578125" bestFit="1" customWidth="1"/>
  </cols>
  <sheetData>
    <row r="1" spans="1:1">
      <c r="A1" s="5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</sheetData>
  <sheetProtection password="CA31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LB</vt:lpstr>
      <vt:lpstr>Chart</vt:lpstr>
      <vt:lpstr>Tips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Williams</dc:creator>
  <cp:lastModifiedBy>Mark Williams</cp:lastModifiedBy>
  <dcterms:created xsi:type="dcterms:W3CDTF">2009-12-24T20:15:24Z</dcterms:created>
  <dcterms:modified xsi:type="dcterms:W3CDTF">2010-01-09T06:09:50Z</dcterms:modified>
</cp:coreProperties>
</file>